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20" yWindow="84" windowWidth="13968" windowHeight="5940"/>
  </bookViews>
  <sheets>
    <sheet name="現金出納帳" sheetId="61" r:id="rId1"/>
    <sheet name="現金出納帳 (白紙)" sheetId="113" r:id="rId2"/>
    <sheet name="AA銀行" sheetId="74" r:id="rId3"/>
    <sheet name="BB銀行" sheetId="114" r:id="rId4"/>
    <sheet name="CC銀行" sheetId="115" r:id="rId5"/>
    <sheet name="預金出納帳(白紙)" sheetId="116" r:id="rId6"/>
    <sheet name="未払金帳" sheetId="69" r:id="rId7"/>
    <sheet name="売上帳" sheetId="22" r:id="rId8"/>
    <sheet name="雑収入" sheetId="66" r:id="rId9"/>
    <sheet name="売上帳 (白紙)" sheetId="77" r:id="rId10"/>
    <sheet name="仕入帳" sheetId="20" r:id="rId11"/>
    <sheet name="商品台帳 " sheetId="78" r:id="rId12"/>
    <sheet name="仕入帳 (白紙)" sheetId="80" r:id="rId13"/>
    <sheet name="事業主借" sheetId="17" r:id="rId14"/>
    <sheet name="事業主貸" sheetId="18" r:id="rId15"/>
    <sheet name="租税公課" sheetId="28" r:id="rId16"/>
    <sheet name="荷造運賃" sheetId="29" r:id="rId17"/>
    <sheet name="水道光熱費" sheetId="27" r:id="rId18"/>
    <sheet name="旅費交通費" sheetId="30" r:id="rId19"/>
    <sheet name="通信費" sheetId="31" r:id="rId20"/>
    <sheet name="広告宣伝費" sheetId="32" r:id="rId21"/>
    <sheet name="接待交際費" sheetId="33" r:id="rId22"/>
    <sheet name="損害保険料" sheetId="34" r:id="rId23"/>
    <sheet name="修繕費" sheetId="35" r:id="rId24"/>
    <sheet name="消耗品費" sheetId="26" r:id="rId25"/>
    <sheet name="福利厚生費" sheetId="37" r:id="rId26"/>
    <sheet name="給料賃金" sheetId="38" r:id="rId27"/>
    <sheet name="外注工賃" sheetId="39" r:id="rId28"/>
    <sheet name="利子割引料" sheetId="40" r:id="rId29"/>
    <sheet name="地代家賃" sheetId="41" r:id="rId30"/>
    <sheet name="貸倒金" sheetId="42" r:id="rId31"/>
    <sheet name="雑費" sheetId="43" r:id="rId32"/>
    <sheet name="経費帳(白紙)" sheetId="4" r:id="rId33"/>
    <sheet name="固定資産台帳 (1)" sheetId="57" r:id="rId34"/>
    <sheet name="固定資産台帳 (2)" sheetId="53" r:id="rId35"/>
    <sheet name="固定資産台帳 (3)" sheetId="54" r:id="rId36"/>
    <sheet name="固定資産台帳 (4)" sheetId="55" r:id="rId37"/>
    <sheet name="固定資産台帳 (5)" sheetId="56" r:id="rId38"/>
    <sheet name="固定資産台帳（白紙）" sheetId="52" r:id="rId39"/>
    <sheet name="損益計算書" sheetId="21" r:id="rId40"/>
    <sheet name="減価償却費の計算" sheetId="44" r:id="rId41"/>
    <sheet name="月別売上仕入" sheetId="65" r:id="rId42"/>
    <sheet name="特別控除額" sheetId="67" r:id="rId43"/>
    <sheet name="貸借対照表" sheetId="111" r:id="rId44"/>
    <sheet name="元入金" sheetId="110" r:id="rId45"/>
  </sheets>
  <calcPr calcId="145621"/>
</workbook>
</file>

<file path=xl/calcChain.xml><?xml version="1.0" encoding="utf-8"?>
<calcChain xmlns="http://schemas.openxmlformats.org/spreadsheetml/2006/main">
  <c r="G3" i="110" l="1"/>
  <c r="E3" i="110"/>
  <c r="E58" i="18"/>
  <c r="D58" i="18"/>
  <c r="E58" i="17"/>
  <c r="D58" i="17"/>
  <c r="D14" i="65" l="1"/>
  <c r="C6" i="111" l="1"/>
  <c r="B6" i="111"/>
  <c r="D4" i="18"/>
  <c r="E695" i="116"/>
  <c r="D695" i="116"/>
  <c r="F694" i="116"/>
  <c r="F693" i="116"/>
  <c r="F692" i="116"/>
  <c r="F691" i="116"/>
  <c r="F690" i="116"/>
  <c r="F689" i="116"/>
  <c r="F688" i="116"/>
  <c r="F687" i="116"/>
  <c r="F686" i="116"/>
  <c r="F685" i="116"/>
  <c r="F684" i="116"/>
  <c r="F683" i="116"/>
  <c r="F682" i="116"/>
  <c r="F681" i="116"/>
  <c r="F680" i="116"/>
  <c r="F679" i="116"/>
  <c r="F678" i="116"/>
  <c r="F677" i="116"/>
  <c r="F676" i="116"/>
  <c r="F675" i="116"/>
  <c r="F674" i="116"/>
  <c r="F673" i="116"/>
  <c r="F672" i="116"/>
  <c r="F671" i="116"/>
  <c r="F670" i="116"/>
  <c r="F669" i="116"/>
  <c r="F668" i="116"/>
  <c r="F667" i="116"/>
  <c r="F666" i="116"/>
  <c r="F665" i="116"/>
  <c r="F664" i="116"/>
  <c r="F663" i="116"/>
  <c r="F662" i="116"/>
  <c r="F661" i="116"/>
  <c r="F660" i="116"/>
  <c r="F659" i="116"/>
  <c r="F658" i="116"/>
  <c r="F657" i="116"/>
  <c r="F656" i="116"/>
  <c r="F655" i="116"/>
  <c r="F654" i="116"/>
  <c r="F653" i="116"/>
  <c r="F652" i="116"/>
  <c r="F651" i="116"/>
  <c r="F650" i="116"/>
  <c r="F649" i="116"/>
  <c r="F648" i="116"/>
  <c r="F647" i="116"/>
  <c r="F646" i="116"/>
  <c r="F645" i="116"/>
  <c r="F644" i="116"/>
  <c r="F643" i="116"/>
  <c r="F642" i="116"/>
  <c r="F641" i="116"/>
  <c r="E637" i="116"/>
  <c r="D637" i="116"/>
  <c r="F636" i="116"/>
  <c r="F635" i="116"/>
  <c r="F634" i="116"/>
  <c r="F633" i="116"/>
  <c r="F632" i="116"/>
  <c r="F631" i="116"/>
  <c r="F630" i="116"/>
  <c r="F629" i="116"/>
  <c r="F628" i="116"/>
  <c r="F627" i="116"/>
  <c r="F626" i="116"/>
  <c r="F625" i="116"/>
  <c r="F624" i="116"/>
  <c r="F623" i="116"/>
  <c r="F622" i="116"/>
  <c r="F621" i="116"/>
  <c r="F620" i="116"/>
  <c r="F619" i="116"/>
  <c r="F618" i="116"/>
  <c r="F617" i="116"/>
  <c r="F616" i="116"/>
  <c r="F615" i="116"/>
  <c r="F614" i="116"/>
  <c r="F613" i="116"/>
  <c r="F612" i="116"/>
  <c r="F611" i="116"/>
  <c r="F610" i="116"/>
  <c r="F609" i="116"/>
  <c r="F608" i="116"/>
  <c r="F607" i="116"/>
  <c r="F606" i="116"/>
  <c r="F605" i="116"/>
  <c r="F604" i="116"/>
  <c r="F603" i="116"/>
  <c r="F602" i="116"/>
  <c r="F601" i="116"/>
  <c r="F600" i="116"/>
  <c r="F599" i="116"/>
  <c r="F598" i="116"/>
  <c r="F597" i="116"/>
  <c r="F596" i="116"/>
  <c r="F595" i="116"/>
  <c r="F594" i="116"/>
  <c r="F593" i="116"/>
  <c r="F592" i="116"/>
  <c r="F591" i="116"/>
  <c r="F590" i="116"/>
  <c r="F589" i="116"/>
  <c r="F588" i="116"/>
  <c r="F587" i="116"/>
  <c r="F586" i="116"/>
  <c r="F585" i="116"/>
  <c r="F584" i="116"/>
  <c r="F583" i="116"/>
  <c r="E579" i="116"/>
  <c r="D579" i="116"/>
  <c r="F578" i="116"/>
  <c r="F577" i="116"/>
  <c r="F576" i="116"/>
  <c r="F575" i="116"/>
  <c r="F574" i="116"/>
  <c r="F573" i="116"/>
  <c r="F572" i="116"/>
  <c r="F571" i="116"/>
  <c r="F570" i="116"/>
  <c r="F569" i="116"/>
  <c r="F568" i="116"/>
  <c r="F567" i="116"/>
  <c r="F566" i="116"/>
  <c r="F565" i="116"/>
  <c r="F564" i="116"/>
  <c r="F563" i="116"/>
  <c r="F562" i="116"/>
  <c r="F561" i="116"/>
  <c r="F560" i="116"/>
  <c r="F559" i="116"/>
  <c r="F558" i="116"/>
  <c r="F557" i="116"/>
  <c r="F556" i="116"/>
  <c r="F555" i="116"/>
  <c r="F554" i="116"/>
  <c r="F553" i="116"/>
  <c r="F552" i="116"/>
  <c r="F551" i="116"/>
  <c r="F550" i="116"/>
  <c r="F549" i="116"/>
  <c r="F548" i="116"/>
  <c r="F547" i="116"/>
  <c r="F546" i="116"/>
  <c r="F545" i="116"/>
  <c r="F544" i="116"/>
  <c r="F543" i="116"/>
  <c r="F542" i="116"/>
  <c r="F541" i="116"/>
  <c r="F540" i="116"/>
  <c r="F539" i="116"/>
  <c r="F538" i="116"/>
  <c r="F537" i="116"/>
  <c r="F536" i="116"/>
  <c r="F535" i="116"/>
  <c r="F534" i="116"/>
  <c r="F533" i="116"/>
  <c r="F532" i="116"/>
  <c r="F531" i="116"/>
  <c r="F530" i="116"/>
  <c r="F529" i="116"/>
  <c r="F528" i="116"/>
  <c r="F527" i="116"/>
  <c r="F526" i="116"/>
  <c r="F525" i="116"/>
  <c r="E521" i="116"/>
  <c r="D521" i="116"/>
  <c r="F520" i="116"/>
  <c r="F519" i="116"/>
  <c r="F518" i="116"/>
  <c r="F517" i="116"/>
  <c r="F516" i="116"/>
  <c r="F515" i="116"/>
  <c r="F514" i="116"/>
  <c r="F513" i="116"/>
  <c r="F512" i="116"/>
  <c r="F511" i="116"/>
  <c r="F510" i="116"/>
  <c r="F509" i="116"/>
  <c r="F508" i="116"/>
  <c r="F507" i="116"/>
  <c r="F506" i="116"/>
  <c r="F505" i="116"/>
  <c r="F504" i="116"/>
  <c r="F503" i="116"/>
  <c r="F502" i="116"/>
  <c r="F501" i="116"/>
  <c r="F500" i="116"/>
  <c r="F499" i="116"/>
  <c r="F498" i="116"/>
  <c r="F497" i="116"/>
  <c r="F496" i="116"/>
  <c r="F495" i="116"/>
  <c r="F494" i="116"/>
  <c r="F493" i="116"/>
  <c r="F492" i="116"/>
  <c r="F491" i="116"/>
  <c r="F490" i="116"/>
  <c r="F489" i="116"/>
  <c r="F488" i="116"/>
  <c r="F487" i="116"/>
  <c r="F486" i="116"/>
  <c r="F485" i="116"/>
  <c r="F484" i="116"/>
  <c r="F483" i="116"/>
  <c r="F482" i="116"/>
  <c r="F481" i="116"/>
  <c r="F480" i="116"/>
  <c r="F479" i="116"/>
  <c r="F478" i="116"/>
  <c r="F477" i="116"/>
  <c r="F476" i="116"/>
  <c r="F475" i="116"/>
  <c r="F474" i="116"/>
  <c r="F473" i="116"/>
  <c r="F472" i="116"/>
  <c r="F471" i="116"/>
  <c r="F470" i="116"/>
  <c r="F469" i="116"/>
  <c r="F468" i="116"/>
  <c r="F467" i="116"/>
  <c r="E463" i="116"/>
  <c r="D463" i="116"/>
  <c r="F462" i="116"/>
  <c r="F461" i="116"/>
  <c r="F460" i="116"/>
  <c r="F459" i="116"/>
  <c r="F458" i="116"/>
  <c r="F457" i="116"/>
  <c r="F456" i="116"/>
  <c r="F455" i="116"/>
  <c r="F454" i="116"/>
  <c r="F453" i="116"/>
  <c r="F452" i="116"/>
  <c r="F451" i="116"/>
  <c r="F450" i="116"/>
  <c r="F449" i="116"/>
  <c r="F448" i="116"/>
  <c r="F447" i="116"/>
  <c r="F446" i="116"/>
  <c r="F445" i="116"/>
  <c r="F444" i="116"/>
  <c r="F443" i="116"/>
  <c r="F442" i="116"/>
  <c r="F441" i="116"/>
  <c r="F440" i="116"/>
  <c r="F439" i="116"/>
  <c r="F438" i="116"/>
  <c r="F437" i="116"/>
  <c r="F436" i="116"/>
  <c r="F435" i="116"/>
  <c r="F434" i="116"/>
  <c r="F433" i="116"/>
  <c r="F432" i="116"/>
  <c r="F431" i="116"/>
  <c r="F430" i="116"/>
  <c r="F429" i="116"/>
  <c r="F428" i="116"/>
  <c r="F427" i="116"/>
  <c r="F426" i="116"/>
  <c r="F425" i="116"/>
  <c r="F424" i="116"/>
  <c r="F423" i="116"/>
  <c r="F422" i="116"/>
  <c r="F421" i="116"/>
  <c r="F420" i="116"/>
  <c r="F419" i="116"/>
  <c r="F418" i="116"/>
  <c r="F417" i="116"/>
  <c r="F416" i="116"/>
  <c r="F415" i="116"/>
  <c r="F414" i="116"/>
  <c r="F413" i="116"/>
  <c r="F412" i="116"/>
  <c r="F411" i="116"/>
  <c r="F410" i="116"/>
  <c r="F409" i="116"/>
  <c r="E405" i="116"/>
  <c r="D405" i="116"/>
  <c r="F404" i="116"/>
  <c r="F403" i="116"/>
  <c r="F402" i="116"/>
  <c r="F401" i="116"/>
  <c r="F400" i="116"/>
  <c r="F399" i="116"/>
  <c r="F398" i="116"/>
  <c r="F397" i="116"/>
  <c r="F396" i="116"/>
  <c r="F395" i="116"/>
  <c r="F394" i="116"/>
  <c r="F393" i="116"/>
  <c r="F392" i="116"/>
  <c r="F391" i="116"/>
  <c r="F390" i="116"/>
  <c r="F389" i="116"/>
  <c r="F388" i="116"/>
  <c r="F387" i="116"/>
  <c r="F386" i="116"/>
  <c r="F385" i="116"/>
  <c r="F384" i="116"/>
  <c r="F383" i="116"/>
  <c r="F382" i="116"/>
  <c r="F381" i="116"/>
  <c r="F380" i="116"/>
  <c r="F379" i="116"/>
  <c r="F378" i="116"/>
  <c r="F377" i="116"/>
  <c r="F376" i="116"/>
  <c r="F375" i="116"/>
  <c r="F374" i="116"/>
  <c r="F373" i="116"/>
  <c r="F372" i="116"/>
  <c r="F371" i="116"/>
  <c r="F370" i="116"/>
  <c r="F369" i="116"/>
  <c r="F368" i="116"/>
  <c r="F367" i="116"/>
  <c r="F366" i="116"/>
  <c r="F365" i="116"/>
  <c r="F364" i="116"/>
  <c r="F363" i="116"/>
  <c r="F362" i="116"/>
  <c r="F361" i="116"/>
  <c r="F360" i="116"/>
  <c r="F359" i="116"/>
  <c r="F358" i="116"/>
  <c r="F357" i="116"/>
  <c r="F356" i="116"/>
  <c r="F355" i="116"/>
  <c r="F354" i="116"/>
  <c r="F353" i="116"/>
  <c r="F352" i="116"/>
  <c r="F351" i="116"/>
  <c r="E347" i="116"/>
  <c r="D347" i="116"/>
  <c r="F346" i="116"/>
  <c r="F345" i="116"/>
  <c r="F344" i="116"/>
  <c r="F343" i="116"/>
  <c r="F342" i="116"/>
  <c r="F341" i="116"/>
  <c r="F340" i="116"/>
  <c r="F339" i="116"/>
  <c r="F338" i="116"/>
  <c r="F337" i="116"/>
  <c r="F336" i="116"/>
  <c r="F335" i="116"/>
  <c r="F334" i="116"/>
  <c r="F333" i="116"/>
  <c r="F332" i="116"/>
  <c r="F331" i="116"/>
  <c r="F330" i="116"/>
  <c r="F329" i="116"/>
  <c r="F328" i="116"/>
  <c r="F327" i="116"/>
  <c r="F326" i="116"/>
  <c r="F325" i="116"/>
  <c r="F324" i="116"/>
  <c r="F323" i="116"/>
  <c r="F322" i="116"/>
  <c r="F321" i="116"/>
  <c r="F320" i="116"/>
  <c r="F319" i="116"/>
  <c r="F318" i="116"/>
  <c r="F317" i="116"/>
  <c r="F316" i="116"/>
  <c r="F315" i="116"/>
  <c r="F314" i="116"/>
  <c r="F313" i="116"/>
  <c r="F312" i="116"/>
  <c r="F311" i="116"/>
  <c r="F310" i="116"/>
  <c r="F309" i="116"/>
  <c r="F308" i="116"/>
  <c r="F307" i="116"/>
  <c r="F306" i="116"/>
  <c r="F305" i="116"/>
  <c r="F304" i="116"/>
  <c r="F303" i="116"/>
  <c r="F302" i="116"/>
  <c r="F301" i="116"/>
  <c r="F300" i="116"/>
  <c r="F299" i="116"/>
  <c r="F298" i="116"/>
  <c r="F297" i="116"/>
  <c r="F296" i="116"/>
  <c r="F295" i="116"/>
  <c r="F294" i="116"/>
  <c r="F293" i="116"/>
  <c r="E289" i="116"/>
  <c r="D289" i="116"/>
  <c r="F288" i="116"/>
  <c r="F287" i="116"/>
  <c r="F286" i="116"/>
  <c r="F285" i="116"/>
  <c r="F284" i="116"/>
  <c r="F283" i="116"/>
  <c r="F282" i="116"/>
  <c r="F281" i="116"/>
  <c r="F280" i="116"/>
  <c r="F279" i="116"/>
  <c r="F278" i="116"/>
  <c r="F277" i="116"/>
  <c r="F276" i="116"/>
  <c r="F275" i="116"/>
  <c r="F274" i="116"/>
  <c r="F273" i="116"/>
  <c r="F272" i="116"/>
  <c r="F271" i="116"/>
  <c r="F270" i="116"/>
  <c r="F269" i="116"/>
  <c r="F268" i="116"/>
  <c r="F267" i="116"/>
  <c r="F266" i="116"/>
  <c r="F265" i="116"/>
  <c r="F264" i="116"/>
  <c r="F263" i="116"/>
  <c r="F262" i="116"/>
  <c r="F261" i="116"/>
  <c r="F260" i="116"/>
  <c r="F259" i="116"/>
  <c r="F258" i="116"/>
  <c r="F257" i="116"/>
  <c r="F256" i="116"/>
  <c r="F255" i="116"/>
  <c r="F254" i="116"/>
  <c r="F253" i="116"/>
  <c r="F252" i="116"/>
  <c r="F251" i="116"/>
  <c r="F250" i="116"/>
  <c r="F249" i="116"/>
  <c r="F248" i="116"/>
  <c r="F247" i="116"/>
  <c r="F246" i="116"/>
  <c r="F245" i="116"/>
  <c r="F244" i="116"/>
  <c r="F243" i="116"/>
  <c r="F242" i="116"/>
  <c r="F241" i="116"/>
  <c r="F240" i="116"/>
  <c r="F239" i="116"/>
  <c r="F238" i="116"/>
  <c r="F237" i="116"/>
  <c r="F236" i="116"/>
  <c r="F235" i="116"/>
  <c r="E231" i="116"/>
  <c r="D231" i="116"/>
  <c r="F230" i="116"/>
  <c r="F229" i="116"/>
  <c r="F228" i="116"/>
  <c r="F227" i="116"/>
  <c r="F226" i="116"/>
  <c r="F225" i="116"/>
  <c r="F224" i="116"/>
  <c r="F223" i="116"/>
  <c r="F222" i="116"/>
  <c r="F221" i="116"/>
  <c r="F220" i="116"/>
  <c r="F219" i="116"/>
  <c r="F218" i="116"/>
  <c r="F217" i="116"/>
  <c r="F216" i="116"/>
  <c r="F215" i="116"/>
  <c r="F214" i="116"/>
  <c r="F213" i="116"/>
  <c r="F212" i="116"/>
  <c r="F211" i="116"/>
  <c r="F210" i="116"/>
  <c r="F209" i="116"/>
  <c r="F208" i="116"/>
  <c r="F207" i="116"/>
  <c r="F206" i="116"/>
  <c r="F205" i="116"/>
  <c r="F204" i="116"/>
  <c r="F203" i="116"/>
  <c r="F202" i="116"/>
  <c r="F201" i="116"/>
  <c r="F200" i="116"/>
  <c r="F199" i="116"/>
  <c r="F198" i="116"/>
  <c r="F197" i="116"/>
  <c r="F196" i="116"/>
  <c r="F195" i="116"/>
  <c r="F194" i="116"/>
  <c r="F193" i="116"/>
  <c r="F192" i="116"/>
  <c r="F191" i="116"/>
  <c r="F190" i="116"/>
  <c r="F189" i="116"/>
  <c r="F188" i="116"/>
  <c r="F187" i="116"/>
  <c r="F186" i="116"/>
  <c r="F185" i="116"/>
  <c r="F184" i="116"/>
  <c r="F183" i="116"/>
  <c r="F182" i="116"/>
  <c r="F181" i="116"/>
  <c r="F180" i="116"/>
  <c r="F179" i="116"/>
  <c r="F178" i="116"/>
  <c r="F177" i="116"/>
  <c r="E173" i="116"/>
  <c r="D173" i="116"/>
  <c r="F172" i="116"/>
  <c r="F171" i="116"/>
  <c r="F170" i="116"/>
  <c r="F169" i="116"/>
  <c r="F168" i="116"/>
  <c r="F167" i="116"/>
  <c r="F166" i="116"/>
  <c r="F165" i="116"/>
  <c r="F164" i="116"/>
  <c r="F163" i="116"/>
  <c r="F162" i="116"/>
  <c r="F161" i="116"/>
  <c r="F160" i="116"/>
  <c r="F159" i="116"/>
  <c r="F158" i="116"/>
  <c r="F157" i="116"/>
  <c r="F156" i="116"/>
  <c r="F155" i="116"/>
  <c r="F154" i="116"/>
  <c r="F153" i="116"/>
  <c r="F152" i="116"/>
  <c r="F151" i="116"/>
  <c r="F150" i="116"/>
  <c r="F149" i="116"/>
  <c r="F148" i="116"/>
  <c r="F147" i="116"/>
  <c r="F146" i="116"/>
  <c r="F145" i="116"/>
  <c r="F144" i="116"/>
  <c r="F143" i="116"/>
  <c r="F142" i="116"/>
  <c r="F141" i="116"/>
  <c r="F140" i="116"/>
  <c r="F139" i="116"/>
  <c r="F138" i="116"/>
  <c r="F137" i="116"/>
  <c r="F136" i="116"/>
  <c r="F135" i="116"/>
  <c r="F134" i="116"/>
  <c r="F133" i="116"/>
  <c r="F132" i="116"/>
  <c r="F131" i="116"/>
  <c r="F130" i="116"/>
  <c r="F129" i="116"/>
  <c r="F128" i="116"/>
  <c r="F127" i="116"/>
  <c r="F126" i="116"/>
  <c r="F125" i="116"/>
  <c r="F124" i="116"/>
  <c r="F123" i="116"/>
  <c r="F122" i="116"/>
  <c r="F121" i="116"/>
  <c r="F120" i="116"/>
  <c r="F119" i="116"/>
  <c r="E115" i="116"/>
  <c r="D115" i="116"/>
  <c r="F114" i="116"/>
  <c r="F113" i="116"/>
  <c r="F112" i="116"/>
  <c r="F111" i="116"/>
  <c r="F110" i="116"/>
  <c r="F109" i="116"/>
  <c r="F108" i="116"/>
  <c r="F107" i="116"/>
  <c r="F106" i="116"/>
  <c r="F105" i="116"/>
  <c r="F104" i="116"/>
  <c r="F103" i="116"/>
  <c r="F102" i="116"/>
  <c r="F101" i="116"/>
  <c r="F100" i="116"/>
  <c r="F99" i="116"/>
  <c r="F98" i="116"/>
  <c r="F97" i="116"/>
  <c r="F96" i="116"/>
  <c r="F95" i="116"/>
  <c r="F94" i="116"/>
  <c r="F93" i="116"/>
  <c r="F92" i="116"/>
  <c r="F91" i="116"/>
  <c r="F90" i="116"/>
  <c r="F89" i="116"/>
  <c r="F88" i="116"/>
  <c r="F87" i="116"/>
  <c r="F86" i="116"/>
  <c r="F85" i="116"/>
  <c r="F84" i="116"/>
  <c r="F83" i="116"/>
  <c r="F82" i="116"/>
  <c r="F81" i="116"/>
  <c r="F80" i="116"/>
  <c r="F79" i="116"/>
  <c r="F78" i="116"/>
  <c r="F77" i="116"/>
  <c r="F76" i="116"/>
  <c r="F75" i="116"/>
  <c r="F74" i="116"/>
  <c r="F73" i="116"/>
  <c r="F72" i="116"/>
  <c r="F71" i="116"/>
  <c r="F70" i="116"/>
  <c r="F69" i="116"/>
  <c r="F68" i="116"/>
  <c r="F67" i="116"/>
  <c r="F66" i="116"/>
  <c r="F65" i="116"/>
  <c r="F64" i="116"/>
  <c r="F63" i="116"/>
  <c r="F62" i="116"/>
  <c r="F61" i="116"/>
  <c r="F57" i="116"/>
  <c r="D60" i="116" s="1"/>
  <c r="E57" i="116"/>
  <c r="E696" i="116" s="1"/>
  <c r="D57" i="116"/>
  <c r="D696" i="116" s="1"/>
  <c r="F56" i="116"/>
  <c r="F55" i="116"/>
  <c r="F54" i="116"/>
  <c r="F53" i="116"/>
  <c r="F52" i="116"/>
  <c r="F51" i="116"/>
  <c r="F50" i="116"/>
  <c r="F49" i="116"/>
  <c r="F48" i="116"/>
  <c r="F47" i="116"/>
  <c r="F46" i="116"/>
  <c r="F45" i="116"/>
  <c r="F44" i="116"/>
  <c r="F43" i="116"/>
  <c r="F42" i="116"/>
  <c r="F41" i="116"/>
  <c r="F40" i="116"/>
  <c r="F39" i="116"/>
  <c r="F38" i="116"/>
  <c r="F37" i="116"/>
  <c r="F36" i="116"/>
  <c r="F35" i="116"/>
  <c r="F34" i="116"/>
  <c r="F33" i="116"/>
  <c r="F32" i="116"/>
  <c r="F31" i="116"/>
  <c r="F30" i="116"/>
  <c r="F29" i="116"/>
  <c r="F28" i="116"/>
  <c r="F27" i="116"/>
  <c r="F26" i="116"/>
  <c r="F25" i="116"/>
  <c r="F24" i="116"/>
  <c r="F23" i="116"/>
  <c r="F22" i="116"/>
  <c r="F21" i="116"/>
  <c r="F20" i="116"/>
  <c r="F19" i="116"/>
  <c r="F18" i="116"/>
  <c r="F17" i="116"/>
  <c r="F16" i="116"/>
  <c r="F15" i="116"/>
  <c r="F14" i="116"/>
  <c r="F13" i="116"/>
  <c r="F12" i="116"/>
  <c r="F11" i="116"/>
  <c r="F10" i="116"/>
  <c r="F9" i="116"/>
  <c r="F8" i="116"/>
  <c r="F7" i="116"/>
  <c r="F6" i="116"/>
  <c r="F5" i="116"/>
  <c r="F4" i="116"/>
  <c r="F3" i="116"/>
  <c r="F2" i="116"/>
  <c r="E695" i="115"/>
  <c r="D695" i="115"/>
  <c r="F694" i="115"/>
  <c r="F693" i="115"/>
  <c r="F692" i="115"/>
  <c r="F691" i="115"/>
  <c r="F690" i="115"/>
  <c r="F689" i="115"/>
  <c r="F688" i="115"/>
  <c r="F687" i="115"/>
  <c r="F686" i="115"/>
  <c r="F685" i="115"/>
  <c r="F684" i="115"/>
  <c r="F683" i="115"/>
  <c r="F682" i="115"/>
  <c r="F681" i="115"/>
  <c r="F680" i="115"/>
  <c r="F679" i="115"/>
  <c r="F678" i="115"/>
  <c r="F677" i="115"/>
  <c r="F676" i="115"/>
  <c r="F675" i="115"/>
  <c r="F674" i="115"/>
  <c r="F673" i="115"/>
  <c r="F672" i="115"/>
  <c r="F671" i="115"/>
  <c r="F670" i="115"/>
  <c r="F669" i="115"/>
  <c r="F668" i="115"/>
  <c r="F667" i="115"/>
  <c r="F666" i="115"/>
  <c r="F665" i="115"/>
  <c r="F664" i="115"/>
  <c r="F663" i="115"/>
  <c r="F662" i="115"/>
  <c r="F661" i="115"/>
  <c r="F660" i="115"/>
  <c r="F659" i="115"/>
  <c r="F658" i="115"/>
  <c r="F657" i="115"/>
  <c r="F656" i="115"/>
  <c r="F655" i="115"/>
  <c r="F654" i="115"/>
  <c r="F653" i="115"/>
  <c r="F652" i="115"/>
  <c r="F651" i="115"/>
  <c r="F650" i="115"/>
  <c r="F649" i="115"/>
  <c r="F648" i="115"/>
  <c r="F647" i="115"/>
  <c r="F646" i="115"/>
  <c r="F645" i="115"/>
  <c r="F644" i="115"/>
  <c r="F643" i="115"/>
  <c r="F642" i="115"/>
  <c r="F641" i="115"/>
  <c r="E637" i="115"/>
  <c r="D637" i="115"/>
  <c r="F636" i="115"/>
  <c r="F635" i="115"/>
  <c r="F634" i="115"/>
  <c r="F633" i="115"/>
  <c r="F632" i="115"/>
  <c r="F631" i="115"/>
  <c r="F630" i="115"/>
  <c r="F629" i="115"/>
  <c r="F628" i="115"/>
  <c r="F627" i="115"/>
  <c r="F626" i="115"/>
  <c r="F625" i="115"/>
  <c r="F624" i="115"/>
  <c r="F623" i="115"/>
  <c r="F622" i="115"/>
  <c r="F621" i="115"/>
  <c r="F620" i="115"/>
  <c r="F619" i="115"/>
  <c r="F618" i="115"/>
  <c r="F617" i="115"/>
  <c r="F616" i="115"/>
  <c r="F615" i="115"/>
  <c r="F614" i="115"/>
  <c r="F613" i="115"/>
  <c r="F612" i="115"/>
  <c r="F611" i="115"/>
  <c r="F610" i="115"/>
  <c r="F609" i="115"/>
  <c r="F608" i="115"/>
  <c r="F607" i="115"/>
  <c r="F606" i="115"/>
  <c r="F605" i="115"/>
  <c r="F604" i="115"/>
  <c r="F603" i="115"/>
  <c r="F602" i="115"/>
  <c r="F601" i="115"/>
  <c r="F600" i="115"/>
  <c r="F599" i="115"/>
  <c r="F598" i="115"/>
  <c r="F597" i="115"/>
  <c r="F596" i="115"/>
  <c r="F595" i="115"/>
  <c r="F594" i="115"/>
  <c r="F593" i="115"/>
  <c r="F592" i="115"/>
  <c r="F591" i="115"/>
  <c r="F590" i="115"/>
  <c r="F589" i="115"/>
  <c r="F588" i="115"/>
  <c r="F587" i="115"/>
  <c r="F586" i="115"/>
  <c r="F585" i="115"/>
  <c r="F584" i="115"/>
  <c r="F583" i="115"/>
  <c r="E579" i="115"/>
  <c r="D579" i="115"/>
  <c r="F578" i="115"/>
  <c r="F577" i="115"/>
  <c r="F576" i="115"/>
  <c r="F575" i="115"/>
  <c r="F574" i="115"/>
  <c r="F573" i="115"/>
  <c r="F572" i="115"/>
  <c r="F571" i="115"/>
  <c r="F570" i="115"/>
  <c r="F569" i="115"/>
  <c r="F568" i="115"/>
  <c r="F567" i="115"/>
  <c r="F566" i="115"/>
  <c r="F565" i="115"/>
  <c r="F564" i="115"/>
  <c r="F563" i="115"/>
  <c r="F562" i="115"/>
  <c r="F561" i="115"/>
  <c r="F560" i="115"/>
  <c r="F559" i="115"/>
  <c r="F558" i="115"/>
  <c r="F557" i="115"/>
  <c r="F556" i="115"/>
  <c r="F555" i="115"/>
  <c r="F554" i="115"/>
  <c r="F553" i="115"/>
  <c r="F552" i="115"/>
  <c r="F551" i="115"/>
  <c r="F550" i="115"/>
  <c r="F549" i="115"/>
  <c r="F548" i="115"/>
  <c r="F547" i="115"/>
  <c r="F546" i="115"/>
  <c r="F545" i="115"/>
  <c r="F544" i="115"/>
  <c r="F543" i="115"/>
  <c r="F542" i="115"/>
  <c r="F541" i="115"/>
  <c r="F540" i="115"/>
  <c r="F539" i="115"/>
  <c r="F538" i="115"/>
  <c r="F537" i="115"/>
  <c r="F536" i="115"/>
  <c r="F535" i="115"/>
  <c r="F534" i="115"/>
  <c r="F533" i="115"/>
  <c r="F532" i="115"/>
  <c r="F531" i="115"/>
  <c r="F530" i="115"/>
  <c r="F529" i="115"/>
  <c r="F528" i="115"/>
  <c r="F527" i="115"/>
  <c r="F526" i="115"/>
  <c r="F525" i="115"/>
  <c r="E521" i="115"/>
  <c r="D521" i="115"/>
  <c r="F520" i="115"/>
  <c r="F519" i="115"/>
  <c r="F518" i="115"/>
  <c r="F517" i="115"/>
  <c r="F516" i="115"/>
  <c r="F515" i="115"/>
  <c r="F514" i="115"/>
  <c r="F513" i="115"/>
  <c r="F512" i="115"/>
  <c r="F511" i="115"/>
  <c r="F510" i="115"/>
  <c r="F509" i="115"/>
  <c r="F508" i="115"/>
  <c r="F507" i="115"/>
  <c r="F506" i="115"/>
  <c r="F505" i="115"/>
  <c r="F504" i="115"/>
  <c r="F503" i="115"/>
  <c r="F502" i="115"/>
  <c r="F501" i="115"/>
  <c r="F500" i="115"/>
  <c r="F499" i="115"/>
  <c r="F498" i="115"/>
  <c r="F497" i="115"/>
  <c r="F496" i="115"/>
  <c r="F495" i="115"/>
  <c r="F494" i="115"/>
  <c r="F493" i="115"/>
  <c r="F492" i="115"/>
  <c r="F491" i="115"/>
  <c r="F490" i="115"/>
  <c r="F489" i="115"/>
  <c r="F488" i="115"/>
  <c r="F487" i="115"/>
  <c r="F486" i="115"/>
  <c r="F485" i="115"/>
  <c r="F484" i="115"/>
  <c r="F483" i="115"/>
  <c r="F482" i="115"/>
  <c r="F481" i="115"/>
  <c r="F480" i="115"/>
  <c r="F479" i="115"/>
  <c r="F478" i="115"/>
  <c r="F477" i="115"/>
  <c r="F476" i="115"/>
  <c r="F475" i="115"/>
  <c r="F474" i="115"/>
  <c r="F473" i="115"/>
  <c r="F472" i="115"/>
  <c r="F471" i="115"/>
  <c r="F470" i="115"/>
  <c r="F469" i="115"/>
  <c r="F468" i="115"/>
  <c r="F467" i="115"/>
  <c r="E463" i="115"/>
  <c r="D463" i="115"/>
  <c r="F462" i="115"/>
  <c r="F461" i="115"/>
  <c r="F460" i="115"/>
  <c r="F459" i="115"/>
  <c r="F458" i="115"/>
  <c r="F457" i="115"/>
  <c r="F456" i="115"/>
  <c r="F455" i="115"/>
  <c r="F454" i="115"/>
  <c r="F453" i="115"/>
  <c r="F452" i="115"/>
  <c r="F451" i="115"/>
  <c r="F450" i="115"/>
  <c r="F449" i="115"/>
  <c r="F448" i="115"/>
  <c r="F447" i="115"/>
  <c r="F446" i="115"/>
  <c r="F445" i="115"/>
  <c r="F444" i="115"/>
  <c r="F443" i="115"/>
  <c r="F442" i="115"/>
  <c r="F441" i="115"/>
  <c r="F440" i="115"/>
  <c r="F439" i="115"/>
  <c r="F438" i="115"/>
  <c r="F437" i="115"/>
  <c r="F436" i="115"/>
  <c r="F435" i="115"/>
  <c r="F434" i="115"/>
  <c r="F433" i="115"/>
  <c r="F432" i="115"/>
  <c r="F431" i="115"/>
  <c r="F430" i="115"/>
  <c r="F429" i="115"/>
  <c r="F428" i="115"/>
  <c r="F427" i="115"/>
  <c r="F426" i="115"/>
  <c r="F425" i="115"/>
  <c r="F424" i="115"/>
  <c r="F423" i="115"/>
  <c r="F422" i="115"/>
  <c r="F421" i="115"/>
  <c r="F420" i="115"/>
  <c r="F419" i="115"/>
  <c r="F418" i="115"/>
  <c r="F417" i="115"/>
  <c r="F416" i="115"/>
  <c r="F415" i="115"/>
  <c r="F414" i="115"/>
  <c r="F413" i="115"/>
  <c r="F412" i="115"/>
  <c r="F411" i="115"/>
  <c r="F410" i="115"/>
  <c r="F409" i="115"/>
  <c r="E405" i="115"/>
  <c r="D405" i="115"/>
  <c r="F404" i="115"/>
  <c r="F403" i="115"/>
  <c r="F402" i="115"/>
  <c r="F401" i="115"/>
  <c r="F400" i="115"/>
  <c r="F399" i="115"/>
  <c r="F398" i="115"/>
  <c r="F397" i="115"/>
  <c r="F396" i="115"/>
  <c r="F395" i="115"/>
  <c r="F394" i="115"/>
  <c r="F393" i="115"/>
  <c r="F392" i="115"/>
  <c r="F391" i="115"/>
  <c r="F390" i="115"/>
  <c r="F389" i="115"/>
  <c r="F388" i="115"/>
  <c r="F387" i="115"/>
  <c r="F386" i="115"/>
  <c r="F385" i="115"/>
  <c r="F384" i="115"/>
  <c r="F383" i="115"/>
  <c r="F382" i="115"/>
  <c r="F381" i="115"/>
  <c r="F380" i="115"/>
  <c r="F379" i="115"/>
  <c r="F378" i="115"/>
  <c r="F377" i="115"/>
  <c r="F376" i="115"/>
  <c r="F375" i="115"/>
  <c r="F374" i="115"/>
  <c r="F373" i="115"/>
  <c r="F372" i="115"/>
  <c r="F371" i="115"/>
  <c r="F370" i="115"/>
  <c r="F369" i="115"/>
  <c r="F368" i="115"/>
  <c r="F367" i="115"/>
  <c r="F366" i="115"/>
  <c r="F365" i="115"/>
  <c r="F364" i="115"/>
  <c r="F363" i="115"/>
  <c r="F362" i="115"/>
  <c r="F361" i="115"/>
  <c r="F360" i="115"/>
  <c r="F359" i="115"/>
  <c r="F358" i="115"/>
  <c r="F357" i="115"/>
  <c r="F356" i="115"/>
  <c r="F355" i="115"/>
  <c r="F354" i="115"/>
  <c r="F353" i="115"/>
  <c r="F352" i="115"/>
  <c r="F351" i="115"/>
  <c r="E347" i="115"/>
  <c r="D347" i="115"/>
  <c r="F346" i="115"/>
  <c r="F345" i="115"/>
  <c r="F344" i="115"/>
  <c r="F343" i="115"/>
  <c r="F342" i="115"/>
  <c r="F341" i="115"/>
  <c r="F340" i="115"/>
  <c r="F339" i="115"/>
  <c r="F338" i="115"/>
  <c r="F337" i="115"/>
  <c r="F336" i="115"/>
  <c r="F335" i="115"/>
  <c r="F334" i="115"/>
  <c r="F333" i="115"/>
  <c r="F332" i="115"/>
  <c r="F331" i="115"/>
  <c r="F330" i="115"/>
  <c r="F329" i="115"/>
  <c r="F328" i="115"/>
  <c r="F327" i="115"/>
  <c r="F326" i="115"/>
  <c r="F325" i="115"/>
  <c r="F324" i="115"/>
  <c r="F323" i="115"/>
  <c r="F322" i="115"/>
  <c r="F321" i="115"/>
  <c r="F320" i="115"/>
  <c r="F319" i="115"/>
  <c r="F318" i="115"/>
  <c r="F317" i="115"/>
  <c r="F316" i="115"/>
  <c r="F315" i="115"/>
  <c r="F314" i="115"/>
  <c r="F313" i="115"/>
  <c r="F312" i="115"/>
  <c r="F311" i="115"/>
  <c r="F310" i="115"/>
  <c r="F309" i="115"/>
  <c r="F308" i="115"/>
  <c r="F307" i="115"/>
  <c r="F306" i="115"/>
  <c r="F305" i="115"/>
  <c r="F304" i="115"/>
  <c r="F303" i="115"/>
  <c r="F302" i="115"/>
  <c r="F301" i="115"/>
  <c r="F300" i="115"/>
  <c r="F299" i="115"/>
  <c r="F298" i="115"/>
  <c r="F297" i="115"/>
  <c r="F296" i="115"/>
  <c r="F295" i="115"/>
  <c r="F294" i="115"/>
  <c r="F293" i="115"/>
  <c r="E289" i="115"/>
  <c r="D289" i="115"/>
  <c r="F288" i="115"/>
  <c r="F287" i="115"/>
  <c r="F286" i="115"/>
  <c r="F285" i="115"/>
  <c r="F284" i="115"/>
  <c r="F283" i="115"/>
  <c r="F282" i="115"/>
  <c r="F281" i="115"/>
  <c r="F280" i="115"/>
  <c r="F279" i="115"/>
  <c r="F278" i="115"/>
  <c r="F277" i="115"/>
  <c r="F276" i="115"/>
  <c r="F275" i="115"/>
  <c r="F274" i="115"/>
  <c r="F273" i="115"/>
  <c r="F272" i="115"/>
  <c r="F271" i="115"/>
  <c r="F270" i="115"/>
  <c r="F269" i="115"/>
  <c r="F268" i="115"/>
  <c r="F267" i="115"/>
  <c r="F266" i="115"/>
  <c r="F265" i="115"/>
  <c r="F264" i="115"/>
  <c r="F263" i="115"/>
  <c r="F262" i="115"/>
  <c r="F261" i="115"/>
  <c r="F260" i="115"/>
  <c r="F259" i="115"/>
  <c r="F258" i="115"/>
  <c r="F257" i="115"/>
  <c r="F256" i="115"/>
  <c r="F255" i="115"/>
  <c r="F254" i="115"/>
  <c r="F253" i="115"/>
  <c r="F252" i="115"/>
  <c r="F251" i="115"/>
  <c r="F250" i="115"/>
  <c r="F249" i="115"/>
  <c r="F248" i="115"/>
  <c r="F247" i="115"/>
  <c r="F246" i="115"/>
  <c r="F245" i="115"/>
  <c r="F244" i="115"/>
  <c r="F243" i="115"/>
  <c r="F242" i="115"/>
  <c r="F241" i="115"/>
  <c r="F240" i="115"/>
  <c r="F239" i="115"/>
  <c r="F238" i="115"/>
  <c r="F237" i="115"/>
  <c r="F236" i="115"/>
  <c r="F235" i="115"/>
  <c r="E231" i="115"/>
  <c r="D231" i="115"/>
  <c r="F230" i="115"/>
  <c r="F229" i="115"/>
  <c r="F228" i="115"/>
  <c r="F227" i="115"/>
  <c r="F226" i="115"/>
  <c r="F225" i="115"/>
  <c r="F224" i="115"/>
  <c r="F223" i="115"/>
  <c r="F222" i="115"/>
  <c r="F221" i="115"/>
  <c r="F220" i="115"/>
  <c r="F219" i="115"/>
  <c r="F218" i="115"/>
  <c r="F217" i="115"/>
  <c r="F216" i="115"/>
  <c r="F215" i="115"/>
  <c r="F214" i="115"/>
  <c r="F213" i="115"/>
  <c r="F212" i="115"/>
  <c r="F211" i="115"/>
  <c r="F210" i="115"/>
  <c r="F209" i="115"/>
  <c r="F208" i="115"/>
  <c r="F207" i="115"/>
  <c r="F206" i="115"/>
  <c r="F205" i="115"/>
  <c r="F204" i="115"/>
  <c r="F203" i="115"/>
  <c r="F202" i="115"/>
  <c r="F201" i="115"/>
  <c r="F200" i="115"/>
  <c r="F199" i="115"/>
  <c r="F198" i="115"/>
  <c r="F197" i="115"/>
  <c r="F196" i="115"/>
  <c r="F195" i="115"/>
  <c r="F194" i="115"/>
  <c r="F193" i="115"/>
  <c r="F192" i="115"/>
  <c r="F191" i="115"/>
  <c r="F190" i="115"/>
  <c r="F189" i="115"/>
  <c r="F188" i="115"/>
  <c r="F187" i="115"/>
  <c r="F186" i="115"/>
  <c r="F185" i="115"/>
  <c r="F184" i="115"/>
  <c r="F183" i="115"/>
  <c r="F182" i="115"/>
  <c r="F181" i="115"/>
  <c r="F180" i="115"/>
  <c r="F179" i="115"/>
  <c r="F178" i="115"/>
  <c r="F177" i="115"/>
  <c r="E173" i="115"/>
  <c r="D173" i="115"/>
  <c r="F172" i="115"/>
  <c r="F171" i="115"/>
  <c r="F170" i="115"/>
  <c r="F169" i="115"/>
  <c r="F168" i="115"/>
  <c r="F167" i="115"/>
  <c r="F166" i="115"/>
  <c r="F165" i="115"/>
  <c r="F164" i="115"/>
  <c r="F163" i="115"/>
  <c r="F162" i="115"/>
  <c r="F161" i="115"/>
  <c r="F160" i="115"/>
  <c r="F159" i="115"/>
  <c r="F158" i="115"/>
  <c r="F157" i="115"/>
  <c r="F156" i="115"/>
  <c r="F155" i="115"/>
  <c r="F154" i="115"/>
  <c r="F153" i="115"/>
  <c r="F152" i="115"/>
  <c r="F151" i="115"/>
  <c r="F150" i="115"/>
  <c r="F149" i="115"/>
  <c r="F148" i="115"/>
  <c r="F147" i="115"/>
  <c r="F146" i="115"/>
  <c r="F145" i="115"/>
  <c r="F144" i="115"/>
  <c r="F143" i="115"/>
  <c r="F142" i="115"/>
  <c r="F141" i="115"/>
  <c r="F140" i="115"/>
  <c r="F139" i="115"/>
  <c r="F138" i="115"/>
  <c r="F137" i="115"/>
  <c r="F136" i="115"/>
  <c r="F135" i="115"/>
  <c r="F134" i="115"/>
  <c r="F133" i="115"/>
  <c r="F132" i="115"/>
  <c r="F131" i="115"/>
  <c r="F130" i="115"/>
  <c r="F129" i="115"/>
  <c r="F128" i="115"/>
  <c r="F127" i="115"/>
  <c r="F126" i="115"/>
  <c r="F125" i="115"/>
  <c r="F124" i="115"/>
  <c r="F123" i="115"/>
  <c r="F122" i="115"/>
  <c r="F121" i="115"/>
  <c r="F120" i="115"/>
  <c r="F119" i="115"/>
  <c r="E115" i="115"/>
  <c r="D115" i="115"/>
  <c r="F114" i="115"/>
  <c r="F113" i="115"/>
  <c r="F112" i="115"/>
  <c r="F111" i="115"/>
  <c r="F110" i="115"/>
  <c r="F109" i="115"/>
  <c r="F108" i="115"/>
  <c r="F107" i="115"/>
  <c r="F106" i="115"/>
  <c r="F105" i="115"/>
  <c r="F104" i="115"/>
  <c r="F103" i="115"/>
  <c r="F102" i="115"/>
  <c r="F101" i="115"/>
  <c r="F100" i="115"/>
  <c r="F99" i="115"/>
  <c r="F98" i="115"/>
  <c r="F97" i="115"/>
  <c r="F96" i="115"/>
  <c r="F95" i="115"/>
  <c r="F94" i="115"/>
  <c r="F93" i="115"/>
  <c r="F92" i="115"/>
  <c r="F91" i="115"/>
  <c r="F90" i="115"/>
  <c r="F89" i="115"/>
  <c r="F88" i="115"/>
  <c r="F87" i="115"/>
  <c r="F86" i="115"/>
  <c r="F85" i="115"/>
  <c r="F84" i="115"/>
  <c r="F83" i="115"/>
  <c r="F82" i="115"/>
  <c r="F81" i="115"/>
  <c r="F80" i="115"/>
  <c r="F79" i="115"/>
  <c r="F78" i="115"/>
  <c r="F77" i="115"/>
  <c r="F76" i="115"/>
  <c r="F75" i="115"/>
  <c r="F74" i="115"/>
  <c r="F73" i="115"/>
  <c r="F72" i="115"/>
  <c r="F71" i="115"/>
  <c r="F70" i="115"/>
  <c r="F69" i="115"/>
  <c r="F68" i="115"/>
  <c r="F67" i="115"/>
  <c r="F66" i="115"/>
  <c r="F65" i="115"/>
  <c r="F64" i="115"/>
  <c r="F63" i="115"/>
  <c r="F62" i="115"/>
  <c r="F61" i="115"/>
  <c r="E57" i="115"/>
  <c r="E696" i="115" s="1"/>
  <c r="D57" i="115"/>
  <c r="D696" i="115" s="1"/>
  <c r="F56" i="115"/>
  <c r="F55" i="115"/>
  <c r="F54" i="115"/>
  <c r="F53" i="115"/>
  <c r="F52" i="115"/>
  <c r="F51" i="115"/>
  <c r="F50" i="115"/>
  <c r="F49" i="115"/>
  <c r="F48" i="115"/>
  <c r="F47" i="115"/>
  <c r="F46" i="115"/>
  <c r="F45" i="115"/>
  <c r="F44" i="115"/>
  <c r="F43" i="115"/>
  <c r="F42" i="115"/>
  <c r="F41" i="115"/>
  <c r="F40" i="115"/>
  <c r="F39" i="115"/>
  <c r="F38" i="115"/>
  <c r="F37" i="115"/>
  <c r="F36" i="115"/>
  <c r="F35" i="115"/>
  <c r="F34" i="115"/>
  <c r="F33" i="115"/>
  <c r="F32" i="115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F9" i="115"/>
  <c r="F8" i="115"/>
  <c r="F7" i="115"/>
  <c r="F6" i="115"/>
  <c r="F5" i="115"/>
  <c r="F4" i="115"/>
  <c r="F3" i="115"/>
  <c r="F2" i="115"/>
  <c r="E695" i="114"/>
  <c r="D695" i="114"/>
  <c r="F694" i="114"/>
  <c r="F693" i="114"/>
  <c r="F692" i="114"/>
  <c r="F691" i="114"/>
  <c r="F690" i="114"/>
  <c r="F689" i="114"/>
  <c r="F688" i="114"/>
  <c r="F687" i="114"/>
  <c r="F686" i="114"/>
  <c r="F685" i="114"/>
  <c r="F684" i="114"/>
  <c r="F683" i="114"/>
  <c r="F682" i="114"/>
  <c r="F681" i="114"/>
  <c r="F680" i="114"/>
  <c r="F679" i="114"/>
  <c r="F678" i="114"/>
  <c r="F677" i="114"/>
  <c r="F676" i="114"/>
  <c r="F675" i="114"/>
  <c r="F674" i="114"/>
  <c r="F673" i="114"/>
  <c r="F672" i="114"/>
  <c r="F671" i="114"/>
  <c r="F670" i="114"/>
  <c r="F669" i="114"/>
  <c r="F668" i="114"/>
  <c r="F667" i="114"/>
  <c r="F666" i="114"/>
  <c r="F665" i="114"/>
  <c r="F664" i="114"/>
  <c r="F663" i="114"/>
  <c r="F662" i="114"/>
  <c r="F661" i="114"/>
  <c r="F660" i="114"/>
  <c r="F659" i="114"/>
  <c r="F658" i="114"/>
  <c r="F657" i="114"/>
  <c r="F656" i="114"/>
  <c r="F655" i="114"/>
  <c r="F654" i="114"/>
  <c r="F653" i="114"/>
  <c r="F652" i="114"/>
  <c r="F651" i="114"/>
  <c r="F650" i="114"/>
  <c r="F649" i="114"/>
  <c r="F648" i="114"/>
  <c r="F647" i="114"/>
  <c r="F646" i="114"/>
  <c r="F645" i="114"/>
  <c r="F644" i="114"/>
  <c r="F643" i="114"/>
  <c r="F642" i="114"/>
  <c r="F641" i="114"/>
  <c r="E637" i="114"/>
  <c r="D637" i="114"/>
  <c r="F636" i="114"/>
  <c r="F635" i="114"/>
  <c r="F634" i="114"/>
  <c r="F633" i="114"/>
  <c r="F632" i="114"/>
  <c r="F631" i="114"/>
  <c r="F630" i="114"/>
  <c r="F629" i="114"/>
  <c r="F628" i="114"/>
  <c r="F627" i="114"/>
  <c r="F626" i="114"/>
  <c r="F625" i="114"/>
  <c r="F624" i="114"/>
  <c r="F623" i="114"/>
  <c r="F622" i="114"/>
  <c r="F621" i="114"/>
  <c r="F620" i="114"/>
  <c r="F619" i="114"/>
  <c r="F618" i="114"/>
  <c r="F617" i="114"/>
  <c r="F616" i="114"/>
  <c r="F615" i="114"/>
  <c r="F614" i="114"/>
  <c r="F613" i="114"/>
  <c r="F612" i="114"/>
  <c r="F611" i="114"/>
  <c r="F610" i="114"/>
  <c r="F609" i="114"/>
  <c r="F608" i="114"/>
  <c r="F607" i="114"/>
  <c r="F606" i="114"/>
  <c r="F605" i="114"/>
  <c r="F604" i="114"/>
  <c r="F603" i="114"/>
  <c r="F602" i="114"/>
  <c r="F601" i="114"/>
  <c r="F600" i="114"/>
  <c r="F599" i="114"/>
  <c r="F598" i="114"/>
  <c r="F597" i="114"/>
  <c r="F596" i="114"/>
  <c r="F595" i="114"/>
  <c r="F594" i="114"/>
  <c r="F593" i="114"/>
  <c r="F592" i="114"/>
  <c r="F591" i="114"/>
  <c r="F590" i="114"/>
  <c r="F589" i="114"/>
  <c r="F588" i="114"/>
  <c r="F587" i="114"/>
  <c r="F586" i="114"/>
  <c r="F585" i="114"/>
  <c r="F584" i="114"/>
  <c r="F583" i="114"/>
  <c r="E579" i="114"/>
  <c r="D579" i="114"/>
  <c r="F578" i="114"/>
  <c r="F577" i="114"/>
  <c r="F576" i="114"/>
  <c r="F575" i="114"/>
  <c r="F574" i="114"/>
  <c r="F573" i="114"/>
  <c r="F572" i="114"/>
  <c r="F571" i="114"/>
  <c r="F570" i="114"/>
  <c r="F569" i="114"/>
  <c r="F568" i="114"/>
  <c r="F567" i="114"/>
  <c r="F566" i="114"/>
  <c r="F565" i="114"/>
  <c r="F564" i="114"/>
  <c r="F563" i="114"/>
  <c r="F562" i="114"/>
  <c r="F561" i="114"/>
  <c r="F560" i="114"/>
  <c r="F559" i="114"/>
  <c r="F558" i="114"/>
  <c r="F557" i="114"/>
  <c r="F556" i="114"/>
  <c r="F555" i="114"/>
  <c r="F554" i="114"/>
  <c r="F553" i="114"/>
  <c r="F552" i="114"/>
  <c r="F551" i="114"/>
  <c r="F550" i="114"/>
  <c r="F549" i="114"/>
  <c r="F548" i="114"/>
  <c r="F547" i="114"/>
  <c r="F546" i="114"/>
  <c r="F545" i="114"/>
  <c r="F544" i="114"/>
  <c r="F543" i="114"/>
  <c r="F542" i="114"/>
  <c r="F541" i="114"/>
  <c r="F540" i="114"/>
  <c r="F539" i="114"/>
  <c r="F538" i="114"/>
  <c r="F537" i="114"/>
  <c r="F536" i="114"/>
  <c r="F535" i="114"/>
  <c r="F534" i="114"/>
  <c r="F533" i="114"/>
  <c r="F532" i="114"/>
  <c r="F531" i="114"/>
  <c r="F530" i="114"/>
  <c r="F529" i="114"/>
  <c r="F528" i="114"/>
  <c r="F527" i="114"/>
  <c r="F526" i="114"/>
  <c r="E521" i="114"/>
  <c r="D521" i="114"/>
  <c r="F520" i="114"/>
  <c r="F519" i="114"/>
  <c r="F518" i="114"/>
  <c r="F517" i="114"/>
  <c r="F516" i="114"/>
  <c r="F515" i="114"/>
  <c r="F514" i="114"/>
  <c r="F513" i="114"/>
  <c r="F512" i="114"/>
  <c r="F511" i="114"/>
  <c r="F510" i="114"/>
  <c r="F509" i="114"/>
  <c r="F508" i="114"/>
  <c r="F507" i="114"/>
  <c r="F506" i="114"/>
  <c r="F505" i="114"/>
  <c r="F504" i="114"/>
  <c r="F503" i="114"/>
  <c r="F502" i="114"/>
  <c r="F501" i="114"/>
  <c r="F500" i="114"/>
  <c r="F499" i="114"/>
  <c r="F498" i="114"/>
  <c r="F497" i="114"/>
  <c r="F496" i="114"/>
  <c r="F495" i="114"/>
  <c r="F494" i="114"/>
  <c r="F493" i="114"/>
  <c r="F492" i="114"/>
  <c r="F491" i="114"/>
  <c r="F490" i="114"/>
  <c r="F489" i="114"/>
  <c r="F488" i="114"/>
  <c r="F487" i="114"/>
  <c r="F486" i="114"/>
  <c r="F485" i="114"/>
  <c r="F484" i="114"/>
  <c r="F483" i="114"/>
  <c r="F482" i="114"/>
  <c r="F481" i="114"/>
  <c r="F480" i="114"/>
  <c r="F479" i="114"/>
  <c r="F478" i="114"/>
  <c r="F477" i="114"/>
  <c r="F476" i="114"/>
  <c r="F475" i="114"/>
  <c r="F474" i="114"/>
  <c r="F473" i="114"/>
  <c r="F472" i="114"/>
  <c r="F471" i="114"/>
  <c r="F470" i="114"/>
  <c r="F469" i="114"/>
  <c r="F468" i="114"/>
  <c r="E463" i="114"/>
  <c r="D463" i="114"/>
  <c r="F462" i="114"/>
  <c r="F461" i="114"/>
  <c r="F460" i="114"/>
  <c r="F459" i="114"/>
  <c r="F458" i="114"/>
  <c r="F457" i="114"/>
  <c r="F456" i="114"/>
  <c r="F455" i="114"/>
  <c r="F454" i="114"/>
  <c r="F453" i="114"/>
  <c r="F452" i="114"/>
  <c r="F451" i="114"/>
  <c r="F450" i="114"/>
  <c r="F449" i="114"/>
  <c r="F448" i="114"/>
  <c r="F447" i="114"/>
  <c r="F446" i="114"/>
  <c r="F445" i="114"/>
  <c r="F444" i="114"/>
  <c r="F443" i="114"/>
  <c r="F442" i="114"/>
  <c r="F441" i="114"/>
  <c r="F440" i="114"/>
  <c r="F439" i="114"/>
  <c r="F438" i="114"/>
  <c r="F437" i="114"/>
  <c r="F436" i="114"/>
  <c r="F435" i="114"/>
  <c r="F434" i="114"/>
  <c r="F433" i="114"/>
  <c r="F432" i="114"/>
  <c r="F431" i="114"/>
  <c r="F430" i="114"/>
  <c r="F429" i="114"/>
  <c r="F428" i="114"/>
  <c r="F427" i="114"/>
  <c r="F426" i="114"/>
  <c r="F425" i="114"/>
  <c r="F424" i="114"/>
  <c r="F423" i="114"/>
  <c r="F422" i="114"/>
  <c r="F421" i="114"/>
  <c r="F420" i="114"/>
  <c r="F419" i="114"/>
  <c r="F418" i="114"/>
  <c r="F417" i="114"/>
  <c r="F416" i="114"/>
  <c r="F415" i="114"/>
  <c r="F414" i="114"/>
  <c r="F413" i="114"/>
  <c r="F412" i="114"/>
  <c r="F411" i="114"/>
  <c r="F410" i="114"/>
  <c r="F409" i="114"/>
  <c r="E405" i="114"/>
  <c r="D405" i="114"/>
  <c r="F404" i="114"/>
  <c r="F403" i="114"/>
  <c r="F402" i="114"/>
  <c r="F401" i="114"/>
  <c r="F400" i="114"/>
  <c r="F399" i="114"/>
  <c r="F398" i="114"/>
  <c r="F397" i="114"/>
  <c r="F396" i="114"/>
  <c r="F395" i="114"/>
  <c r="F394" i="114"/>
  <c r="F393" i="114"/>
  <c r="F392" i="114"/>
  <c r="F391" i="114"/>
  <c r="F390" i="114"/>
  <c r="F389" i="114"/>
  <c r="F388" i="114"/>
  <c r="F387" i="114"/>
  <c r="F386" i="114"/>
  <c r="F385" i="114"/>
  <c r="F384" i="114"/>
  <c r="F383" i="114"/>
  <c r="F382" i="114"/>
  <c r="F381" i="114"/>
  <c r="F380" i="114"/>
  <c r="F379" i="114"/>
  <c r="F378" i="114"/>
  <c r="F377" i="114"/>
  <c r="F376" i="114"/>
  <c r="F375" i="114"/>
  <c r="F374" i="114"/>
  <c r="F373" i="114"/>
  <c r="F372" i="114"/>
  <c r="F371" i="114"/>
  <c r="F370" i="114"/>
  <c r="F369" i="114"/>
  <c r="F368" i="114"/>
  <c r="F367" i="114"/>
  <c r="F366" i="114"/>
  <c r="F365" i="114"/>
  <c r="F364" i="114"/>
  <c r="F363" i="114"/>
  <c r="F362" i="114"/>
  <c r="F361" i="114"/>
  <c r="F360" i="114"/>
  <c r="F359" i="114"/>
  <c r="F358" i="114"/>
  <c r="F357" i="114"/>
  <c r="F356" i="114"/>
  <c r="F355" i="114"/>
  <c r="F354" i="114"/>
  <c r="F353" i="114"/>
  <c r="F352" i="114"/>
  <c r="E347" i="114"/>
  <c r="D347" i="114"/>
  <c r="F346" i="114"/>
  <c r="F345" i="114"/>
  <c r="F344" i="114"/>
  <c r="F343" i="114"/>
  <c r="F342" i="114"/>
  <c r="F341" i="114"/>
  <c r="F340" i="114"/>
  <c r="F339" i="114"/>
  <c r="F338" i="114"/>
  <c r="F337" i="114"/>
  <c r="F336" i="114"/>
  <c r="F335" i="114"/>
  <c r="F334" i="114"/>
  <c r="F333" i="114"/>
  <c r="F332" i="114"/>
  <c r="F331" i="114"/>
  <c r="F330" i="114"/>
  <c r="F329" i="114"/>
  <c r="F328" i="114"/>
  <c r="F327" i="114"/>
  <c r="F326" i="114"/>
  <c r="F325" i="114"/>
  <c r="F324" i="114"/>
  <c r="F323" i="114"/>
  <c r="F322" i="114"/>
  <c r="F321" i="114"/>
  <c r="F320" i="114"/>
  <c r="F319" i="114"/>
  <c r="F318" i="114"/>
  <c r="F317" i="114"/>
  <c r="F316" i="114"/>
  <c r="F315" i="114"/>
  <c r="F314" i="114"/>
  <c r="F313" i="114"/>
  <c r="F312" i="114"/>
  <c r="F311" i="114"/>
  <c r="F310" i="114"/>
  <c r="F309" i="114"/>
  <c r="F308" i="114"/>
  <c r="F307" i="114"/>
  <c r="F306" i="114"/>
  <c r="F305" i="114"/>
  <c r="F304" i="114"/>
  <c r="F303" i="114"/>
  <c r="F302" i="114"/>
  <c r="F301" i="114"/>
  <c r="F300" i="114"/>
  <c r="F299" i="114"/>
  <c r="F298" i="114"/>
  <c r="F297" i="114"/>
  <c r="F296" i="114"/>
  <c r="F295" i="114"/>
  <c r="F294" i="114"/>
  <c r="F293" i="114"/>
  <c r="E289" i="114"/>
  <c r="D289" i="114"/>
  <c r="F288" i="114"/>
  <c r="F287" i="114"/>
  <c r="F286" i="114"/>
  <c r="F285" i="114"/>
  <c r="F284" i="114"/>
  <c r="F283" i="114"/>
  <c r="F282" i="114"/>
  <c r="F281" i="114"/>
  <c r="F280" i="114"/>
  <c r="F279" i="114"/>
  <c r="F278" i="114"/>
  <c r="F277" i="114"/>
  <c r="F276" i="114"/>
  <c r="F275" i="114"/>
  <c r="F274" i="114"/>
  <c r="F273" i="114"/>
  <c r="F272" i="114"/>
  <c r="F271" i="114"/>
  <c r="F270" i="114"/>
  <c r="F269" i="114"/>
  <c r="F268" i="114"/>
  <c r="F267" i="114"/>
  <c r="F266" i="114"/>
  <c r="F265" i="114"/>
  <c r="F264" i="114"/>
  <c r="F263" i="114"/>
  <c r="F262" i="114"/>
  <c r="F261" i="114"/>
  <c r="F260" i="114"/>
  <c r="F259" i="114"/>
  <c r="F258" i="114"/>
  <c r="F257" i="114"/>
  <c r="F256" i="114"/>
  <c r="F255" i="114"/>
  <c r="F254" i="114"/>
  <c r="F253" i="114"/>
  <c r="F252" i="114"/>
  <c r="F251" i="114"/>
  <c r="F250" i="114"/>
  <c r="F249" i="114"/>
  <c r="F248" i="114"/>
  <c r="F247" i="114"/>
  <c r="F246" i="114"/>
  <c r="F245" i="114"/>
  <c r="F244" i="114"/>
  <c r="F243" i="114"/>
  <c r="F242" i="114"/>
  <c r="F241" i="114"/>
  <c r="F240" i="114"/>
  <c r="F239" i="114"/>
  <c r="F238" i="114"/>
  <c r="F237" i="114"/>
  <c r="F236" i="114"/>
  <c r="F235" i="114"/>
  <c r="E231" i="114"/>
  <c r="D231" i="114"/>
  <c r="F230" i="114"/>
  <c r="F229" i="114"/>
  <c r="F228" i="114"/>
  <c r="F227" i="114"/>
  <c r="F226" i="114"/>
  <c r="F225" i="114"/>
  <c r="F224" i="114"/>
  <c r="F223" i="114"/>
  <c r="F222" i="114"/>
  <c r="F221" i="114"/>
  <c r="F220" i="114"/>
  <c r="F219" i="114"/>
  <c r="F218" i="114"/>
  <c r="F217" i="114"/>
  <c r="F216" i="114"/>
  <c r="F215" i="114"/>
  <c r="F214" i="114"/>
  <c r="F213" i="114"/>
  <c r="F212" i="114"/>
  <c r="F211" i="114"/>
  <c r="F210" i="114"/>
  <c r="F209" i="114"/>
  <c r="F208" i="114"/>
  <c r="F207" i="114"/>
  <c r="F206" i="114"/>
  <c r="F205" i="114"/>
  <c r="F204" i="114"/>
  <c r="F203" i="114"/>
  <c r="F202" i="114"/>
  <c r="F201" i="114"/>
  <c r="F200" i="114"/>
  <c r="F199" i="114"/>
  <c r="F198" i="114"/>
  <c r="F197" i="114"/>
  <c r="F196" i="114"/>
  <c r="F195" i="114"/>
  <c r="F194" i="114"/>
  <c r="F193" i="114"/>
  <c r="F192" i="114"/>
  <c r="F191" i="114"/>
  <c r="F190" i="114"/>
  <c r="F189" i="114"/>
  <c r="F188" i="114"/>
  <c r="F187" i="114"/>
  <c r="F186" i="114"/>
  <c r="F185" i="114"/>
  <c r="F184" i="114"/>
  <c r="F183" i="114"/>
  <c r="F182" i="114"/>
  <c r="F181" i="114"/>
  <c r="F180" i="114"/>
  <c r="F179" i="114"/>
  <c r="F178" i="114"/>
  <c r="F177" i="114"/>
  <c r="E173" i="114"/>
  <c r="D173" i="114"/>
  <c r="F172" i="114"/>
  <c r="F171" i="114"/>
  <c r="F170" i="114"/>
  <c r="F169" i="114"/>
  <c r="F168" i="114"/>
  <c r="F167" i="114"/>
  <c r="F166" i="114"/>
  <c r="F165" i="114"/>
  <c r="F164" i="114"/>
  <c r="F163" i="114"/>
  <c r="F162" i="114"/>
  <c r="F161" i="114"/>
  <c r="F160" i="114"/>
  <c r="F159" i="114"/>
  <c r="F158" i="114"/>
  <c r="F157" i="114"/>
  <c r="F156" i="114"/>
  <c r="F155" i="114"/>
  <c r="F154" i="114"/>
  <c r="F153" i="114"/>
  <c r="F152" i="114"/>
  <c r="F151" i="114"/>
  <c r="F150" i="114"/>
  <c r="F149" i="114"/>
  <c r="F148" i="114"/>
  <c r="F147" i="114"/>
  <c r="F146" i="114"/>
  <c r="F145" i="114"/>
  <c r="F144" i="114"/>
  <c r="F143" i="114"/>
  <c r="F142" i="114"/>
  <c r="F141" i="114"/>
  <c r="F140" i="114"/>
  <c r="F139" i="114"/>
  <c r="F138" i="114"/>
  <c r="F137" i="114"/>
  <c r="F136" i="114"/>
  <c r="F135" i="114"/>
  <c r="F134" i="114"/>
  <c r="F133" i="114"/>
  <c r="F132" i="114"/>
  <c r="F131" i="114"/>
  <c r="F130" i="114"/>
  <c r="F129" i="114"/>
  <c r="F128" i="114"/>
  <c r="F127" i="114"/>
  <c r="F126" i="114"/>
  <c r="F125" i="114"/>
  <c r="F124" i="114"/>
  <c r="F123" i="114"/>
  <c r="F122" i="114"/>
  <c r="F121" i="114"/>
  <c r="F120" i="114"/>
  <c r="E115" i="114"/>
  <c r="D115" i="114"/>
  <c r="F114" i="114"/>
  <c r="F113" i="114"/>
  <c r="F112" i="114"/>
  <c r="F111" i="114"/>
  <c r="F110" i="114"/>
  <c r="F109" i="114"/>
  <c r="F108" i="114"/>
  <c r="F107" i="114"/>
  <c r="F106" i="114"/>
  <c r="F105" i="114"/>
  <c r="F104" i="114"/>
  <c r="F103" i="114"/>
  <c r="F102" i="114"/>
  <c r="F101" i="114"/>
  <c r="F100" i="114"/>
  <c r="F99" i="114"/>
  <c r="F98" i="114"/>
  <c r="F97" i="114"/>
  <c r="F96" i="114"/>
  <c r="F95" i="114"/>
  <c r="F94" i="114"/>
  <c r="F93" i="114"/>
  <c r="F92" i="114"/>
  <c r="F91" i="114"/>
  <c r="F90" i="114"/>
  <c r="F89" i="114"/>
  <c r="F88" i="114"/>
  <c r="F87" i="114"/>
  <c r="F86" i="114"/>
  <c r="F85" i="114"/>
  <c r="F84" i="114"/>
  <c r="F83" i="114"/>
  <c r="F82" i="114"/>
  <c r="F81" i="114"/>
  <c r="F80" i="114"/>
  <c r="F79" i="114"/>
  <c r="F78" i="114"/>
  <c r="F77" i="114"/>
  <c r="F76" i="114"/>
  <c r="F75" i="114"/>
  <c r="F74" i="114"/>
  <c r="F73" i="114"/>
  <c r="F72" i="114"/>
  <c r="F71" i="114"/>
  <c r="F70" i="114"/>
  <c r="F69" i="114"/>
  <c r="F68" i="114"/>
  <c r="F67" i="114"/>
  <c r="F66" i="114"/>
  <c r="F65" i="114"/>
  <c r="F64" i="114"/>
  <c r="F63" i="114"/>
  <c r="F62" i="114"/>
  <c r="F61" i="114"/>
  <c r="E57" i="114"/>
  <c r="D57" i="114"/>
  <c r="F56" i="114"/>
  <c r="F55" i="114"/>
  <c r="F54" i="114"/>
  <c r="F53" i="114"/>
  <c r="F52" i="114"/>
  <c r="F51" i="114"/>
  <c r="F50" i="114"/>
  <c r="F49" i="114"/>
  <c r="F48" i="114"/>
  <c r="F47" i="114"/>
  <c r="F46" i="114"/>
  <c r="F45" i="114"/>
  <c r="F44" i="114"/>
  <c r="F43" i="114"/>
  <c r="F42" i="114"/>
  <c r="F41" i="114"/>
  <c r="F40" i="114"/>
  <c r="F39" i="114"/>
  <c r="F38" i="114"/>
  <c r="F37" i="114"/>
  <c r="F36" i="114"/>
  <c r="F35" i="114"/>
  <c r="F34" i="114"/>
  <c r="F33" i="114"/>
  <c r="F32" i="114"/>
  <c r="F31" i="114"/>
  <c r="F30" i="114"/>
  <c r="F29" i="114"/>
  <c r="F28" i="114"/>
  <c r="F27" i="114"/>
  <c r="F26" i="114"/>
  <c r="F25" i="114"/>
  <c r="F24" i="114"/>
  <c r="F23" i="114"/>
  <c r="F22" i="114"/>
  <c r="F21" i="114"/>
  <c r="F20" i="114"/>
  <c r="F19" i="114"/>
  <c r="F18" i="114"/>
  <c r="F17" i="114"/>
  <c r="F16" i="114"/>
  <c r="F15" i="114"/>
  <c r="F14" i="114"/>
  <c r="F13" i="114"/>
  <c r="F12" i="114"/>
  <c r="F11" i="114"/>
  <c r="F10" i="114"/>
  <c r="F9" i="114"/>
  <c r="F8" i="114"/>
  <c r="F7" i="114"/>
  <c r="F6" i="114"/>
  <c r="F5" i="114"/>
  <c r="F2" i="114"/>
  <c r="F3" i="114" s="1"/>
  <c r="F4" i="114" s="1"/>
  <c r="E695" i="113"/>
  <c r="D695" i="113"/>
  <c r="F694" i="113"/>
  <c r="F693" i="113"/>
  <c r="F692" i="113"/>
  <c r="F691" i="113"/>
  <c r="F690" i="113"/>
  <c r="F689" i="113"/>
  <c r="F688" i="113"/>
  <c r="F687" i="113"/>
  <c r="F686" i="113"/>
  <c r="F685" i="113"/>
  <c r="F684" i="113"/>
  <c r="F683" i="113"/>
  <c r="F682" i="113"/>
  <c r="F681" i="113"/>
  <c r="F680" i="113"/>
  <c r="F679" i="113"/>
  <c r="F678" i="113"/>
  <c r="F677" i="113"/>
  <c r="F676" i="113"/>
  <c r="F675" i="113"/>
  <c r="F674" i="113"/>
  <c r="F673" i="113"/>
  <c r="F672" i="113"/>
  <c r="F671" i="113"/>
  <c r="F670" i="113"/>
  <c r="F669" i="113"/>
  <c r="F668" i="113"/>
  <c r="F667" i="113"/>
  <c r="F666" i="113"/>
  <c r="F665" i="113"/>
  <c r="F664" i="113"/>
  <c r="F663" i="113"/>
  <c r="F662" i="113"/>
  <c r="F661" i="113"/>
  <c r="F660" i="113"/>
  <c r="F659" i="113"/>
  <c r="F658" i="113"/>
  <c r="F657" i="113"/>
  <c r="F656" i="113"/>
  <c r="F655" i="113"/>
  <c r="F654" i="113"/>
  <c r="F653" i="113"/>
  <c r="F652" i="113"/>
  <c r="F651" i="113"/>
  <c r="F650" i="113"/>
  <c r="F649" i="113"/>
  <c r="F648" i="113"/>
  <c r="F647" i="113"/>
  <c r="F646" i="113"/>
  <c r="F645" i="113"/>
  <c r="F644" i="113"/>
  <c r="F643" i="113"/>
  <c r="F642" i="113"/>
  <c r="F641" i="113"/>
  <c r="E637" i="113"/>
  <c r="D637" i="113"/>
  <c r="F636" i="113"/>
  <c r="F635" i="113"/>
  <c r="F634" i="113"/>
  <c r="F633" i="113"/>
  <c r="F632" i="113"/>
  <c r="F631" i="113"/>
  <c r="F630" i="113"/>
  <c r="F629" i="113"/>
  <c r="F628" i="113"/>
  <c r="F627" i="113"/>
  <c r="F626" i="113"/>
  <c r="F625" i="113"/>
  <c r="F624" i="113"/>
  <c r="F623" i="113"/>
  <c r="F622" i="113"/>
  <c r="F621" i="113"/>
  <c r="F620" i="113"/>
  <c r="F619" i="113"/>
  <c r="F618" i="113"/>
  <c r="F617" i="113"/>
  <c r="F616" i="113"/>
  <c r="F615" i="113"/>
  <c r="F614" i="113"/>
  <c r="F613" i="113"/>
  <c r="F612" i="113"/>
  <c r="F611" i="113"/>
  <c r="F610" i="113"/>
  <c r="F609" i="113"/>
  <c r="F608" i="113"/>
  <c r="F607" i="113"/>
  <c r="F606" i="113"/>
  <c r="F605" i="113"/>
  <c r="F604" i="113"/>
  <c r="F603" i="113"/>
  <c r="F602" i="113"/>
  <c r="F601" i="113"/>
  <c r="F600" i="113"/>
  <c r="F599" i="113"/>
  <c r="F598" i="113"/>
  <c r="F597" i="113"/>
  <c r="F596" i="113"/>
  <c r="F595" i="113"/>
  <c r="F594" i="113"/>
  <c r="F593" i="113"/>
  <c r="F592" i="113"/>
  <c r="F591" i="113"/>
  <c r="F590" i="113"/>
  <c r="F589" i="113"/>
  <c r="F588" i="113"/>
  <c r="F587" i="113"/>
  <c r="F586" i="113"/>
  <c r="F585" i="113"/>
  <c r="F584" i="113"/>
  <c r="F583" i="113"/>
  <c r="E579" i="113"/>
  <c r="D579" i="113"/>
  <c r="F578" i="113"/>
  <c r="F577" i="113"/>
  <c r="F576" i="113"/>
  <c r="F575" i="113"/>
  <c r="F574" i="113"/>
  <c r="F573" i="113"/>
  <c r="F572" i="113"/>
  <c r="F571" i="113"/>
  <c r="F570" i="113"/>
  <c r="F569" i="113"/>
  <c r="F568" i="113"/>
  <c r="F567" i="113"/>
  <c r="F566" i="113"/>
  <c r="F565" i="113"/>
  <c r="F564" i="113"/>
  <c r="F563" i="113"/>
  <c r="F562" i="113"/>
  <c r="F561" i="113"/>
  <c r="F560" i="113"/>
  <c r="F559" i="113"/>
  <c r="F558" i="113"/>
  <c r="F557" i="113"/>
  <c r="F556" i="113"/>
  <c r="F555" i="113"/>
  <c r="F554" i="113"/>
  <c r="F553" i="113"/>
  <c r="F552" i="113"/>
  <c r="F551" i="113"/>
  <c r="F550" i="113"/>
  <c r="F549" i="113"/>
  <c r="F548" i="113"/>
  <c r="F547" i="113"/>
  <c r="F546" i="113"/>
  <c r="F545" i="113"/>
  <c r="F544" i="113"/>
  <c r="F543" i="113"/>
  <c r="F542" i="113"/>
  <c r="F541" i="113"/>
  <c r="F540" i="113"/>
  <c r="F539" i="113"/>
  <c r="F538" i="113"/>
  <c r="F537" i="113"/>
  <c r="F536" i="113"/>
  <c r="F535" i="113"/>
  <c r="F534" i="113"/>
  <c r="F533" i="113"/>
  <c r="F532" i="113"/>
  <c r="F531" i="113"/>
  <c r="F530" i="113"/>
  <c r="F529" i="113"/>
  <c r="F528" i="113"/>
  <c r="F527" i="113"/>
  <c r="F526" i="113"/>
  <c r="F525" i="113"/>
  <c r="E521" i="113"/>
  <c r="D521" i="113"/>
  <c r="F520" i="113"/>
  <c r="F519" i="113"/>
  <c r="F518" i="113"/>
  <c r="F517" i="113"/>
  <c r="F516" i="113"/>
  <c r="F515" i="113"/>
  <c r="F514" i="113"/>
  <c r="F513" i="113"/>
  <c r="F512" i="113"/>
  <c r="F511" i="113"/>
  <c r="F510" i="113"/>
  <c r="F509" i="113"/>
  <c r="F508" i="113"/>
  <c r="F507" i="113"/>
  <c r="F506" i="113"/>
  <c r="F505" i="113"/>
  <c r="F504" i="113"/>
  <c r="F503" i="113"/>
  <c r="F502" i="113"/>
  <c r="F501" i="113"/>
  <c r="F500" i="113"/>
  <c r="F499" i="113"/>
  <c r="F498" i="113"/>
  <c r="F497" i="113"/>
  <c r="F496" i="113"/>
  <c r="F495" i="113"/>
  <c r="F494" i="113"/>
  <c r="F493" i="113"/>
  <c r="F492" i="113"/>
  <c r="F491" i="113"/>
  <c r="F490" i="113"/>
  <c r="F489" i="113"/>
  <c r="F488" i="113"/>
  <c r="F487" i="113"/>
  <c r="F486" i="113"/>
  <c r="F485" i="113"/>
  <c r="F484" i="113"/>
  <c r="F483" i="113"/>
  <c r="F482" i="113"/>
  <c r="F481" i="113"/>
  <c r="F480" i="113"/>
  <c r="F479" i="113"/>
  <c r="F478" i="113"/>
  <c r="F477" i="113"/>
  <c r="F476" i="113"/>
  <c r="F475" i="113"/>
  <c r="F474" i="113"/>
  <c r="F473" i="113"/>
  <c r="F472" i="113"/>
  <c r="F471" i="113"/>
  <c r="F470" i="113"/>
  <c r="F469" i="113"/>
  <c r="F468" i="113"/>
  <c r="F467" i="113"/>
  <c r="E463" i="113"/>
  <c r="D463" i="113"/>
  <c r="F462" i="113"/>
  <c r="F461" i="113"/>
  <c r="F460" i="113"/>
  <c r="F459" i="113"/>
  <c r="F458" i="113"/>
  <c r="F457" i="113"/>
  <c r="F456" i="113"/>
  <c r="F455" i="113"/>
  <c r="F454" i="113"/>
  <c r="F453" i="113"/>
  <c r="F452" i="113"/>
  <c r="F451" i="113"/>
  <c r="F450" i="113"/>
  <c r="F449" i="113"/>
  <c r="F448" i="113"/>
  <c r="F447" i="113"/>
  <c r="F446" i="113"/>
  <c r="F445" i="113"/>
  <c r="F444" i="113"/>
  <c r="F443" i="113"/>
  <c r="F442" i="113"/>
  <c r="F441" i="113"/>
  <c r="F440" i="113"/>
  <c r="F439" i="113"/>
  <c r="F438" i="113"/>
  <c r="F437" i="113"/>
  <c r="F436" i="113"/>
  <c r="F435" i="113"/>
  <c r="F434" i="113"/>
  <c r="F433" i="113"/>
  <c r="F432" i="113"/>
  <c r="F431" i="113"/>
  <c r="F430" i="113"/>
  <c r="F429" i="113"/>
  <c r="F428" i="113"/>
  <c r="F427" i="113"/>
  <c r="F426" i="113"/>
  <c r="F425" i="113"/>
  <c r="F424" i="113"/>
  <c r="F423" i="113"/>
  <c r="F422" i="113"/>
  <c r="F421" i="113"/>
  <c r="F420" i="113"/>
  <c r="F419" i="113"/>
  <c r="F418" i="113"/>
  <c r="F417" i="113"/>
  <c r="F416" i="113"/>
  <c r="F415" i="113"/>
  <c r="F414" i="113"/>
  <c r="F413" i="113"/>
  <c r="F412" i="113"/>
  <c r="F411" i="113"/>
  <c r="F410" i="113"/>
  <c r="F409" i="113"/>
  <c r="E405" i="113"/>
  <c r="D405" i="113"/>
  <c r="F404" i="113"/>
  <c r="F403" i="113"/>
  <c r="F402" i="113"/>
  <c r="F401" i="113"/>
  <c r="F400" i="113"/>
  <c r="F399" i="113"/>
  <c r="F398" i="113"/>
  <c r="F397" i="113"/>
  <c r="F396" i="113"/>
  <c r="F395" i="113"/>
  <c r="F394" i="113"/>
  <c r="F393" i="113"/>
  <c r="F392" i="113"/>
  <c r="F391" i="113"/>
  <c r="F390" i="113"/>
  <c r="F389" i="113"/>
  <c r="F388" i="113"/>
  <c r="F387" i="113"/>
  <c r="F386" i="113"/>
  <c r="F385" i="113"/>
  <c r="F384" i="113"/>
  <c r="F383" i="113"/>
  <c r="F382" i="113"/>
  <c r="F381" i="113"/>
  <c r="F380" i="113"/>
  <c r="F379" i="113"/>
  <c r="F378" i="113"/>
  <c r="F377" i="113"/>
  <c r="F376" i="113"/>
  <c r="F375" i="113"/>
  <c r="F374" i="113"/>
  <c r="F373" i="113"/>
  <c r="F372" i="113"/>
  <c r="F371" i="113"/>
  <c r="F370" i="113"/>
  <c r="F369" i="113"/>
  <c r="F368" i="113"/>
  <c r="F367" i="113"/>
  <c r="F366" i="113"/>
  <c r="F365" i="113"/>
  <c r="F364" i="113"/>
  <c r="F363" i="113"/>
  <c r="F362" i="113"/>
  <c r="F361" i="113"/>
  <c r="F360" i="113"/>
  <c r="F359" i="113"/>
  <c r="F358" i="113"/>
  <c r="F357" i="113"/>
  <c r="F356" i="113"/>
  <c r="F355" i="113"/>
  <c r="F354" i="113"/>
  <c r="F353" i="113"/>
  <c r="F352" i="113"/>
  <c r="F351" i="113"/>
  <c r="E347" i="113"/>
  <c r="D347" i="113"/>
  <c r="F346" i="113"/>
  <c r="F345" i="113"/>
  <c r="F344" i="113"/>
  <c r="F343" i="113"/>
  <c r="F342" i="113"/>
  <c r="F341" i="113"/>
  <c r="F340" i="113"/>
  <c r="F339" i="113"/>
  <c r="F338" i="113"/>
  <c r="F337" i="113"/>
  <c r="F336" i="113"/>
  <c r="F335" i="113"/>
  <c r="F334" i="113"/>
  <c r="F333" i="113"/>
  <c r="F332" i="113"/>
  <c r="F331" i="113"/>
  <c r="F330" i="113"/>
  <c r="F329" i="113"/>
  <c r="F328" i="113"/>
  <c r="F327" i="113"/>
  <c r="F326" i="113"/>
  <c r="F325" i="113"/>
  <c r="F324" i="113"/>
  <c r="F323" i="113"/>
  <c r="F322" i="113"/>
  <c r="F321" i="113"/>
  <c r="F320" i="113"/>
  <c r="F319" i="113"/>
  <c r="F318" i="113"/>
  <c r="F317" i="113"/>
  <c r="F316" i="113"/>
  <c r="F315" i="113"/>
  <c r="F314" i="113"/>
  <c r="F313" i="113"/>
  <c r="F312" i="113"/>
  <c r="F311" i="113"/>
  <c r="F310" i="113"/>
  <c r="F309" i="113"/>
  <c r="F308" i="113"/>
  <c r="F307" i="113"/>
  <c r="F306" i="113"/>
  <c r="F305" i="113"/>
  <c r="F304" i="113"/>
  <c r="F303" i="113"/>
  <c r="F302" i="113"/>
  <c r="F301" i="113"/>
  <c r="F300" i="113"/>
  <c r="F299" i="113"/>
  <c r="F298" i="113"/>
  <c r="F297" i="113"/>
  <c r="F296" i="113"/>
  <c r="F295" i="113"/>
  <c r="F294" i="113"/>
  <c r="F293" i="113"/>
  <c r="E289" i="113"/>
  <c r="D289" i="113"/>
  <c r="F288" i="113"/>
  <c r="F287" i="113"/>
  <c r="F286" i="113"/>
  <c r="F285" i="113"/>
  <c r="F284" i="113"/>
  <c r="F283" i="113"/>
  <c r="F282" i="113"/>
  <c r="F281" i="113"/>
  <c r="F280" i="113"/>
  <c r="F279" i="113"/>
  <c r="F278" i="113"/>
  <c r="F277" i="113"/>
  <c r="F276" i="113"/>
  <c r="F275" i="113"/>
  <c r="F274" i="113"/>
  <c r="F273" i="113"/>
  <c r="F272" i="113"/>
  <c r="F271" i="113"/>
  <c r="F270" i="113"/>
  <c r="F269" i="113"/>
  <c r="F268" i="113"/>
  <c r="F267" i="113"/>
  <c r="F266" i="113"/>
  <c r="F265" i="113"/>
  <c r="F264" i="113"/>
  <c r="F263" i="113"/>
  <c r="F262" i="113"/>
  <c r="F261" i="113"/>
  <c r="F260" i="113"/>
  <c r="F259" i="113"/>
  <c r="F258" i="113"/>
  <c r="F257" i="113"/>
  <c r="F256" i="113"/>
  <c r="F255" i="113"/>
  <c r="F254" i="113"/>
  <c r="F253" i="113"/>
  <c r="F252" i="113"/>
  <c r="F251" i="113"/>
  <c r="F250" i="113"/>
  <c r="F249" i="113"/>
  <c r="F248" i="113"/>
  <c r="F247" i="113"/>
  <c r="F246" i="113"/>
  <c r="F245" i="113"/>
  <c r="F244" i="113"/>
  <c r="F243" i="113"/>
  <c r="F242" i="113"/>
  <c r="F241" i="113"/>
  <c r="F240" i="113"/>
  <c r="F239" i="113"/>
  <c r="F238" i="113"/>
  <c r="F237" i="113"/>
  <c r="F236" i="113"/>
  <c r="F235" i="113"/>
  <c r="E231" i="113"/>
  <c r="D231" i="113"/>
  <c r="F230" i="113"/>
  <c r="F229" i="113"/>
  <c r="F228" i="113"/>
  <c r="F227" i="113"/>
  <c r="F226" i="113"/>
  <c r="F225" i="113"/>
  <c r="F224" i="113"/>
  <c r="F223" i="113"/>
  <c r="F222" i="113"/>
  <c r="F221" i="113"/>
  <c r="F220" i="113"/>
  <c r="F219" i="113"/>
  <c r="F218" i="113"/>
  <c r="F217" i="113"/>
  <c r="F216" i="113"/>
  <c r="F215" i="113"/>
  <c r="F214" i="113"/>
  <c r="F213" i="113"/>
  <c r="F212" i="113"/>
  <c r="F211" i="113"/>
  <c r="F210" i="113"/>
  <c r="F209" i="113"/>
  <c r="F208" i="113"/>
  <c r="F207" i="113"/>
  <c r="F206" i="113"/>
  <c r="F205" i="113"/>
  <c r="F204" i="113"/>
  <c r="F203" i="113"/>
  <c r="F202" i="113"/>
  <c r="F201" i="113"/>
  <c r="F200" i="113"/>
  <c r="F199" i="113"/>
  <c r="F198" i="113"/>
  <c r="F197" i="113"/>
  <c r="F196" i="113"/>
  <c r="F195" i="113"/>
  <c r="F194" i="113"/>
  <c r="F193" i="113"/>
  <c r="F192" i="113"/>
  <c r="F191" i="113"/>
  <c r="F190" i="113"/>
  <c r="F189" i="113"/>
  <c r="F188" i="113"/>
  <c r="F187" i="113"/>
  <c r="F186" i="113"/>
  <c r="F185" i="113"/>
  <c r="F184" i="113"/>
  <c r="F183" i="113"/>
  <c r="F182" i="113"/>
  <c r="F181" i="113"/>
  <c r="F180" i="113"/>
  <c r="F179" i="113"/>
  <c r="F178" i="113"/>
  <c r="F177" i="113"/>
  <c r="E173" i="113"/>
  <c r="D173" i="113"/>
  <c r="F172" i="113"/>
  <c r="F171" i="113"/>
  <c r="F170" i="113"/>
  <c r="F169" i="113"/>
  <c r="F168" i="113"/>
  <c r="F167" i="113"/>
  <c r="F166" i="113"/>
  <c r="F165" i="113"/>
  <c r="F164" i="113"/>
  <c r="F163" i="113"/>
  <c r="F162" i="113"/>
  <c r="F161" i="113"/>
  <c r="F160" i="113"/>
  <c r="F159" i="113"/>
  <c r="F158" i="113"/>
  <c r="F157" i="113"/>
  <c r="F156" i="113"/>
  <c r="F155" i="113"/>
  <c r="F154" i="113"/>
  <c r="F153" i="113"/>
  <c r="F152" i="113"/>
  <c r="F151" i="113"/>
  <c r="F150" i="113"/>
  <c r="F149" i="113"/>
  <c r="F148" i="113"/>
  <c r="F147" i="113"/>
  <c r="F146" i="113"/>
  <c r="F145" i="113"/>
  <c r="F144" i="113"/>
  <c r="F143" i="113"/>
  <c r="F142" i="113"/>
  <c r="F141" i="113"/>
  <c r="F140" i="113"/>
  <c r="F139" i="113"/>
  <c r="F138" i="113"/>
  <c r="F137" i="113"/>
  <c r="F136" i="113"/>
  <c r="F135" i="113"/>
  <c r="F134" i="113"/>
  <c r="F133" i="113"/>
  <c r="F132" i="113"/>
  <c r="F131" i="113"/>
  <c r="F130" i="113"/>
  <c r="F129" i="113"/>
  <c r="F128" i="113"/>
  <c r="F127" i="113"/>
  <c r="F126" i="113"/>
  <c r="F125" i="113"/>
  <c r="F124" i="113"/>
  <c r="F123" i="113"/>
  <c r="F122" i="113"/>
  <c r="F121" i="113"/>
  <c r="F120" i="113"/>
  <c r="F119" i="113"/>
  <c r="E115" i="113"/>
  <c r="D115" i="113"/>
  <c r="F114" i="113"/>
  <c r="F113" i="113"/>
  <c r="F112" i="113"/>
  <c r="F111" i="113"/>
  <c r="F110" i="113"/>
  <c r="F109" i="113"/>
  <c r="F108" i="113"/>
  <c r="F107" i="113"/>
  <c r="F106" i="113"/>
  <c r="F105" i="113"/>
  <c r="F104" i="113"/>
  <c r="F103" i="113"/>
  <c r="F102" i="113"/>
  <c r="F101" i="113"/>
  <c r="F100" i="113"/>
  <c r="F99" i="113"/>
  <c r="F98" i="113"/>
  <c r="F97" i="113"/>
  <c r="F96" i="113"/>
  <c r="F95" i="113"/>
  <c r="F94" i="113"/>
  <c r="F93" i="113"/>
  <c r="F92" i="113"/>
  <c r="F91" i="113"/>
  <c r="F90" i="113"/>
  <c r="F89" i="113"/>
  <c r="F88" i="113"/>
  <c r="F87" i="113"/>
  <c r="F86" i="113"/>
  <c r="F85" i="113"/>
  <c r="F84" i="113"/>
  <c r="F83" i="113"/>
  <c r="F82" i="113"/>
  <c r="F81" i="113"/>
  <c r="F80" i="113"/>
  <c r="F79" i="113"/>
  <c r="F78" i="113"/>
  <c r="F77" i="113"/>
  <c r="F76" i="113"/>
  <c r="F75" i="113"/>
  <c r="F74" i="113"/>
  <c r="F73" i="113"/>
  <c r="F72" i="113"/>
  <c r="F71" i="113"/>
  <c r="F70" i="113"/>
  <c r="F69" i="113"/>
  <c r="F68" i="113"/>
  <c r="F67" i="113"/>
  <c r="F66" i="113"/>
  <c r="F65" i="113"/>
  <c r="F64" i="113"/>
  <c r="F63" i="113"/>
  <c r="F62" i="113"/>
  <c r="F61" i="113"/>
  <c r="E57" i="113"/>
  <c r="E696" i="113" s="1"/>
  <c r="D57" i="113"/>
  <c r="D696" i="113" s="1"/>
  <c r="F56" i="113"/>
  <c r="F55" i="113"/>
  <c r="F54" i="113"/>
  <c r="F53" i="113"/>
  <c r="F52" i="113"/>
  <c r="F51" i="113"/>
  <c r="F50" i="113"/>
  <c r="F49" i="113"/>
  <c r="F48" i="113"/>
  <c r="F47" i="113"/>
  <c r="F46" i="113"/>
  <c r="F45" i="113"/>
  <c r="F44" i="113"/>
  <c r="F43" i="113"/>
  <c r="F42" i="113"/>
  <c r="F41" i="113"/>
  <c r="F40" i="113"/>
  <c r="F39" i="113"/>
  <c r="F38" i="113"/>
  <c r="F37" i="113"/>
  <c r="F36" i="113"/>
  <c r="F35" i="113"/>
  <c r="F34" i="113"/>
  <c r="F33" i="113"/>
  <c r="F32" i="113"/>
  <c r="F31" i="113"/>
  <c r="F30" i="113"/>
  <c r="F29" i="113"/>
  <c r="F28" i="113"/>
  <c r="F27" i="113"/>
  <c r="F26" i="113"/>
  <c r="F25" i="113"/>
  <c r="F24" i="113"/>
  <c r="F23" i="113"/>
  <c r="F22" i="113"/>
  <c r="F21" i="113"/>
  <c r="F20" i="113"/>
  <c r="F19" i="113"/>
  <c r="F18" i="113"/>
  <c r="F17" i="113"/>
  <c r="F16" i="113"/>
  <c r="F15" i="113"/>
  <c r="F14" i="113"/>
  <c r="F13" i="113"/>
  <c r="F12" i="113"/>
  <c r="F11" i="113"/>
  <c r="F10" i="113"/>
  <c r="F9" i="113"/>
  <c r="F8" i="113"/>
  <c r="F7" i="113"/>
  <c r="F6" i="113"/>
  <c r="F5" i="113"/>
  <c r="F2" i="113"/>
  <c r="F640" i="61"/>
  <c r="F582" i="61"/>
  <c r="F524" i="61"/>
  <c r="F466" i="61"/>
  <c r="F408" i="61"/>
  <c r="F350" i="61"/>
  <c r="F292" i="61"/>
  <c r="F234" i="61"/>
  <c r="F118" i="61"/>
  <c r="F60" i="61"/>
  <c r="G6" i="110"/>
  <c r="E24" i="111" s="1"/>
  <c r="F24" i="111" l="1"/>
  <c r="F115" i="116"/>
  <c r="D118" i="116" s="1"/>
  <c r="F60" i="116"/>
  <c r="F57" i="115"/>
  <c r="D60" i="115" s="1"/>
  <c r="E696" i="114"/>
  <c r="D696" i="114"/>
  <c r="F57" i="114"/>
  <c r="D60" i="114" s="1"/>
  <c r="F57" i="113"/>
  <c r="D60" i="113" s="1"/>
  <c r="E6" i="111"/>
  <c r="E58" i="69"/>
  <c r="E26" i="111"/>
  <c r="B10" i="111"/>
  <c r="D4" i="17"/>
  <c r="B26" i="111"/>
  <c r="B3" i="111"/>
  <c r="A10" i="110"/>
  <c r="F118" i="116" l="1"/>
  <c r="F173" i="116"/>
  <c r="D176" i="116" s="1"/>
  <c r="F115" i="115"/>
  <c r="D118" i="115" s="1"/>
  <c r="F60" i="115"/>
  <c r="F115" i="114"/>
  <c r="D118" i="114" s="1"/>
  <c r="F60" i="114"/>
  <c r="F115" i="113"/>
  <c r="D118" i="113" s="1"/>
  <c r="F60" i="113"/>
  <c r="F2" i="61"/>
  <c r="F2" i="74"/>
  <c r="U601" i="78"/>
  <c r="U596" i="78"/>
  <c r="U591" i="78"/>
  <c r="U586" i="78"/>
  <c r="U579" i="78"/>
  <c r="U574" i="78"/>
  <c r="U569" i="78"/>
  <c r="U564" i="78"/>
  <c r="U550" i="78"/>
  <c r="U545" i="78"/>
  <c r="U540" i="78"/>
  <c r="U535" i="78"/>
  <c r="U528" i="78"/>
  <c r="U523" i="78"/>
  <c r="U518" i="78"/>
  <c r="U513" i="78"/>
  <c r="U499" i="78"/>
  <c r="U494" i="78"/>
  <c r="U489" i="78"/>
  <c r="U484" i="78"/>
  <c r="U477" i="78"/>
  <c r="U472" i="78"/>
  <c r="U467" i="78"/>
  <c r="U462" i="78"/>
  <c r="U448" i="78"/>
  <c r="U443" i="78"/>
  <c r="U438" i="78"/>
  <c r="U433" i="78"/>
  <c r="U426" i="78"/>
  <c r="U421" i="78"/>
  <c r="U416" i="78"/>
  <c r="U411" i="78"/>
  <c r="U397" i="78"/>
  <c r="U392" i="78"/>
  <c r="U387" i="78"/>
  <c r="U382" i="78"/>
  <c r="U375" i="78"/>
  <c r="U370" i="78"/>
  <c r="U365" i="78"/>
  <c r="U360" i="78"/>
  <c r="U346" i="78"/>
  <c r="U341" i="78"/>
  <c r="U336" i="78"/>
  <c r="U331" i="78"/>
  <c r="U324" i="78"/>
  <c r="U319" i="78"/>
  <c r="U314" i="78"/>
  <c r="U309" i="78"/>
  <c r="U295" i="78"/>
  <c r="U290" i="78"/>
  <c r="U285" i="78"/>
  <c r="U280" i="78"/>
  <c r="U273" i="78"/>
  <c r="U268" i="78"/>
  <c r="U263" i="78"/>
  <c r="U258" i="78"/>
  <c r="U244" i="78"/>
  <c r="U239" i="78"/>
  <c r="U234" i="78"/>
  <c r="U229" i="78"/>
  <c r="U222" i="78"/>
  <c r="U217" i="78"/>
  <c r="U212" i="78"/>
  <c r="U207" i="78"/>
  <c r="U193" i="78"/>
  <c r="U188" i="78"/>
  <c r="U183" i="78"/>
  <c r="U178" i="78"/>
  <c r="U171" i="78"/>
  <c r="U166" i="78"/>
  <c r="U161" i="78"/>
  <c r="U156" i="78"/>
  <c r="U142" i="78"/>
  <c r="U137" i="78"/>
  <c r="U132" i="78"/>
  <c r="U127" i="78"/>
  <c r="U120" i="78"/>
  <c r="U115" i="78"/>
  <c r="U110" i="78"/>
  <c r="U105" i="78"/>
  <c r="U91" i="78"/>
  <c r="U86" i="78"/>
  <c r="U81" i="78"/>
  <c r="U76" i="78"/>
  <c r="U69" i="78"/>
  <c r="U64" i="78"/>
  <c r="U59" i="78"/>
  <c r="U54" i="78"/>
  <c r="U31" i="78"/>
  <c r="U36" i="78"/>
  <c r="U41" i="78"/>
  <c r="U26" i="78"/>
  <c r="U14" i="78"/>
  <c r="U19" i="78"/>
  <c r="U9" i="78"/>
  <c r="U4" i="78"/>
  <c r="S605" i="78"/>
  <c r="T605" i="78" s="1"/>
  <c r="P605" i="78"/>
  <c r="Q605" i="78" s="1"/>
  <c r="M605" i="78"/>
  <c r="N605" i="78" s="1"/>
  <c r="H605" i="78"/>
  <c r="I605" i="78" s="1"/>
  <c r="F605" i="78"/>
  <c r="S604" i="78"/>
  <c r="T604" i="78" s="1"/>
  <c r="P604" i="78"/>
  <c r="Q604" i="78" s="1"/>
  <c r="M604" i="78"/>
  <c r="N604" i="78" s="1"/>
  <c r="H604" i="78"/>
  <c r="I604" i="78" s="1"/>
  <c r="F604" i="78"/>
  <c r="S603" i="78"/>
  <c r="T603" i="78" s="1"/>
  <c r="P603" i="78"/>
  <c r="Q603" i="78" s="1"/>
  <c r="M603" i="78"/>
  <c r="N603" i="78" s="1"/>
  <c r="H603" i="78"/>
  <c r="I603" i="78" s="1"/>
  <c r="F603" i="78"/>
  <c r="S602" i="78"/>
  <c r="T602" i="78" s="1"/>
  <c r="P602" i="78"/>
  <c r="Q602" i="78" s="1"/>
  <c r="M602" i="78"/>
  <c r="N602" i="78" s="1"/>
  <c r="H602" i="78"/>
  <c r="I602" i="78" s="1"/>
  <c r="F602" i="78"/>
  <c r="F601" i="78"/>
  <c r="S600" i="78"/>
  <c r="T600" i="78" s="1"/>
  <c r="P600" i="78"/>
  <c r="Q600" i="78" s="1"/>
  <c r="M600" i="78"/>
  <c r="N600" i="78" s="1"/>
  <c r="H600" i="78"/>
  <c r="I600" i="78" s="1"/>
  <c r="F600" i="78"/>
  <c r="S599" i="78"/>
  <c r="T599" i="78" s="1"/>
  <c r="P599" i="78"/>
  <c r="Q599" i="78" s="1"/>
  <c r="M599" i="78"/>
  <c r="N599" i="78" s="1"/>
  <c r="H599" i="78"/>
  <c r="I599" i="78" s="1"/>
  <c r="F599" i="78"/>
  <c r="S598" i="78"/>
  <c r="T598" i="78" s="1"/>
  <c r="P598" i="78"/>
  <c r="Q598" i="78" s="1"/>
  <c r="M598" i="78"/>
  <c r="N598" i="78" s="1"/>
  <c r="H598" i="78"/>
  <c r="I598" i="78" s="1"/>
  <c r="F598" i="78"/>
  <c r="S597" i="78"/>
  <c r="T597" i="78" s="1"/>
  <c r="P597" i="78"/>
  <c r="Q597" i="78" s="1"/>
  <c r="M597" i="78"/>
  <c r="N597" i="78" s="1"/>
  <c r="H597" i="78"/>
  <c r="I597" i="78" s="1"/>
  <c r="F597" i="78"/>
  <c r="F596" i="78"/>
  <c r="S595" i="78"/>
  <c r="T595" i="78" s="1"/>
  <c r="P595" i="78"/>
  <c r="Q595" i="78" s="1"/>
  <c r="M595" i="78"/>
  <c r="N595" i="78" s="1"/>
  <c r="H595" i="78"/>
  <c r="I595" i="78" s="1"/>
  <c r="F595" i="78"/>
  <c r="S594" i="78"/>
  <c r="T594" i="78" s="1"/>
  <c r="P594" i="78"/>
  <c r="Q594" i="78" s="1"/>
  <c r="M594" i="78"/>
  <c r="N594" i="78" s="1"/>
  <c r="H594" i="78"/>
  <c r="I594" i="78" s="1"/>
  <c r="F594" i="78"/>
  <c r="S593" i="78"/>
  <c r="T593" i="78" s="1"/>
  <c r="P593" i="78"/>
  <c r="Q593" i="78" s="1"/>
  <c r="M593" i="78"/>
  <c r="N593" i="78" s="1"/>
  <c r="H593" i="78"/>
  <c r="I593" i="78" s="1"/>
  <c r="F593" i="78"/>
  <c r="S592" i="78"/>
  <c r="T592" i="78" s="1"/>
  <c r="P592" i="78"/>
  <c r="Q592" i="78" s="1"/>
  <c r="M592" i="78"/>
  <c r="N592" i="78" s="1"/>
  <c r="H592" i="78"/>
  <c r="I592" i="78" s="1"/>
  <c r="F592" i="78"/>
  <c r="F591" i="78"/>
  <c r="S590" i="78"/>
  <c r="T590" i="78" s="1"/>
  <c r="P590" i="78"/>
  <c r="Q590" i="78" s="1"/>
  <c r="M590" i="78"/>
  <c r="N590" i="78" s="1"/>
  <c r="H590" i="78"/>
  <c r="I590" i="78" s="1"/>
  <c r="F590" i="78"/>
  <c r="S589" i="78"/>
  <c r="T589" i="78" s="1"/>
  <c r="Q589" i="78"/>
  <c r="P589" i="78"/>
  <c r="M589" i="78"/>
  <c r="N589" i="78" s="1"/>
  <c r="H589" i="78"/>
  <c r="I589" i="78" s="1"/>
  <c r="F589" i="78"/>
  <c r="S588" i="78"/>
  <c r="T588" i="78" s="1"/>
  <c r="P588" i="78"/>
  <c r="Q588" i="78" s="1"/>
  <c r="M588" i="78"/>
  <c r="N588" i="78" s="1"/>
  <c r="H588" i="78"/>
  <c r="I588" i="78" s="1"/>
  <c r="F588" i="78"/>
  <c r="S587" i="78"/>
  <c r="T587" i="78" s="1"/>
  <c r="P587" i="78"/>
  <c r="Q587" i="78" s="1"/>
  <c r="M587" i="78"/>
  <c r="N587" i="78" s="1"/>
  <c r="H587" i="78"/>
  <c r="I587" i="78" s="1"/>
  <c r="F587" i="78"/>
  <c r="F586" i="78"/>
  <c r="S583" i="78"/>
  <c r="T583" i="78" s="1"/>
  <c r="P583" i="78"/>
  <c r="Q583" i="78" s="1"/>
  <c r="M583" i="78"/>
  <c r="N583" i="78" s="1"/>
  <c r="H583" i="78"/>
  <c r="I583" i="78" s="1"/>
  <c r="F583" i="78"/>
  <c r="T582" i="78"/>
  <c r="S582" i="78"/>
  <c r="P582" i="78"/>
  <c r="Q582" i="78" s="1"/>
  <c r="M582" i="78"/>
  <c r="N582" i="78" s="1"/>
  <c r="H582" i="78"/>
  <c r="I582" i="78" s="1"/>
  <c r="F582" i="78"/>
  <c r="S581" i="78"/>
  <c r="T581" i="78" s="1"/>
  <c r="P581" i="78"/>
  <c r="Q581" i="78" s="1"/>
  <c r="N581" i="78"/>
  <c r="M581" i="78"/>
  <c r="H581" i="78"/>
  <c r="I581" i="78" s="1"/>
  <c r="F581" i="78"/>
  <c r="S580" i="78"/>
  <c r="T580" i="78" s="1"/>
  <c r="P580" i="78"/>
  <c r="Q580" i="78" s="1"/>
  <c r="M580" i="78"/>
  <c r="N580" i="78" s="1"/>
  <c r="H580" i="78"/>
  <c r="I580" i="78" s="1"/>
  <c r="F580" i="78"/>
  <c r="F579" i="78"/>
  <c r="S578" i="78"/>
  <c r="T578" i="78" s="1"/>
  <c r="P578" i="78"/>
  <c r="Q578" i="78" s="1"/>
  <c r="M578" i="78"/>
  <c r="N578" i="78" s="1"/>
  <c r="H578" i="78"/>
  <c r="I578" i="78" s="1"/>
  <c r="F578" i="78"/>
  <c r="S577" i="78"/>
  <c r="T577" i="78" s="1"/>
  <c r="P577" i="78"/>
  <c r="Q577" i="78" s="1"/>
  <c r="M577" i="78"/>
  <c r="N577" i="78" s="1"/>
  <c r="H577" i="78"/>
  <c r="I577" i="78" s="1"/>
  <c r="F577" i="78"/>
  <c r="S576" i="78"/>
  <c r="T576" i="78" s="1"/>
  <c r="P576" i="78"/>
  <c r="Q576" i="78" s="1"/>
  <c r="M576" i="78"/>
  <c r="N576" i="78" s="1"/>
  <c r="H576" i="78"/>
  <c r="I576" i="78" s="1"/>
  <c r="F576" i="78"/>
  <c r="S575" i="78"/>
  <c r="T575" i="78" s="1"/>
  <c r="P575" i="78"/>
  <c r="Q575" i="78" s="1"/>
  <c r="M575" i="78"/>
  <c r="N575" i="78" s="1"/>
  <c r="H575" i="78"/>
  <c r="I575" i="78" s="1"/>
  <c r="F575" i="78"/>
  <c r="F574" i="78"/>
  <c r="S573" i="78"/>
  <c r="T573" i="78" s="1"/>
  <c r="P573" i="78"/>
  <c r="Q573" i="78" s="1"/>
  <c r="N573" i="78"/>
  <c r="M573" i="78"/>
  <c r="H573" i="78"/>
  <c r="I573" i="78" s="1"/>
  <c r="F573" i="78"/>
  <c r="S572" i="78"/>
  <c r="T572" i="78" s="1"/>
  <c r="P572" i="78"/>
  <c r="Q572" i="78" s="1"/>
  <c r="M572" i="78"/>
  <c r="N572" i="78" s="1"/>
  <c r="H572" i="78"/>
  <c r="I572" i="78" s="1"/>
  <c r="F572" i="78"/>
  <c r="S571" i="78"/>
  <c r="T571" i="78" s="1"/>
  <c r="P571" i="78"/>
  <c r="Q571" i="78" s="1"/>
  <c r="M571" i="78"/>
  <c r="N571" i="78" s="1"/>
  <c r="H571" i="78"/>
  <c r="I571" i="78" s="1"/>
  <c r="F571" i="78"/>
  <c r="S570" i="78"/>
  <c r="T570" i="78" s="1"/>
  <c r="P570" i="78"/>
  <c r="Q570" i="78" s="1"/>
  <c r="N570" i="78"/>
  <c r="M570" i="78"/>
  <c r="H570" i="78"/>
  <c r="I570" i="78" s="1"/>
  <c r="F570" i="78"/>
  <c r="F569" i="78"/>
  <c r="S568" i="78"/>
  <c r="T568" i="78" s="1"/>
  <c r="P568" i="78"/>
  <c r="Q568" i="78" s="1"/>
  <c r="M568" i="78"/>
  <c r="N568" i="78" s="1"/>
  <c r="H568" i="78"/>
  <c r="I568" i="78" s="1"/>
  <c r="F568" i="78"/>
  <c r="S567" i="78"/>
  <c r="T567" i="78" s="1"/>
  <c r="P567" i="78"/>
  <c r="Q567" i="78" s="1"/>
  <c r="M567" i="78"/>
  <c r="N567" i="78" s="1"/>
  <c r="H567" i="78"/>
  <c r="I567" i="78" s="1"/>
  <c r="F567" i="78"/>
  <c r="S566" i="78"/>
  <c r="T566" i="78" s="1"/>
  <c r="P566" i="78"/>
  <c r="Q566" i="78" s="1"/>
  <c r="M566" i="78"/>
  <c r="N566" i="78" s="1"/>
  <c r="H566" i="78"/>
  <c r="I566" i="78" s="1"/>
  <c r="F566" i="78"/>
  <c r="S565" i="78"/>
  <c r="T565" i="78" s="1"/>
  <c r="P565" i="78"/>
  <c r="Q565" i="78" s="1"/>
  <c r="M565" i="78"/>
  <c r="N565" i="78" s="1"/>
  <c r="H565" i="78"/>
  <c r="I565" i="78" s="1"/>
  <c r="F565" i="78"/>
  <c r="F564" i="78"/>
  <c r="S554" i="78"/>
  <c r="T554" i="78" s="1"/>
  <c r="P554" i="78"/>
  <c r="Q554" i="78" s="1"/>
  <c r="M554" i="78"/>
  <c r="N554" i="78" s="1"/>
  <c r="H554" i="78"/>
  <c r="I554" i="78" s="1"/>
  <c r="F554" i="78"/>
  <c r="S553" i="78"/>
  <c r="T553" i="78" s="1"/>
  <c r="P553" i="78"/>
  <c r="Q553" i="78" s="1"/>
  <c r="M553" i="78"/>
  <c r="N553" i="78" s="1"/>
  <c r="H553" i="78"/>
  <c r="I553" i="78" s="1"/>
  <c r="F553" i="78"/>
  <c r="S552" i="78"/>
  <c r="T552" i="78" s="1"/>
  <c r="P552" i="78"/>
  <c r="Q552" i="78" s="1"/>
  <c r="M552" i="78"/>
  <c r="N552" i="78" s="1"/>
  <c r="H552" i="78"/>
  <c r="I552" i="78" s="1"/>
  <c r="F552" i="78"/>
  <c r="S551" i="78"/>
  <c r="T551" i="78" s="1"/>
  <c r="P551" i="78"/>
  <c r="Q551" i="78" s="1"/>
  <c r="M551" i="78"/>
  <c r="N551" i="78" s="1"/>
  <c r="H551" i="78"/>
  <c r="I551" i="78" s="1"/>
  <c r="F551" i="78"/>
  <c r="F550" i="78"/>
  <c r="S549" i="78"/>
  <c r="T549" i="78" s="1"/>
  <c r="P549" i="78"/>
  <c r="Q549" i="78" s="1"/>
  <c r="M549" i="78"/>
  <c r="N549" i="78" s="1"/>
  <c r="H549" i="78"/>
  <c r="I549" i="78" s="1"/>
  <c r="F549" i="78"/>
  <c r="S548" i="78"/>
  <c r="T548" i="78" s="1"/>
  <c r="P548" i="78"/>
  <c r="Q548" i="78" s="1"/>
  <c r="M548" i="78"/>
  <c r="N548" i="78" s="1"/>
  <c r="H548" i="78"/>
  <c r="I548" i="78" s="1"/>
  <c r="F548" i="78"/>
  <c r="S547" i="78"/>
  <c r="T547" i="78" s="1"/>
  <c r="P547" i="78"/>
  <c r="Q547" i="78" s="1"/>
  <c r="M547" i="78"/>
  <c r="N547" i="78" s="1"/>
  <c r="H547" i="78"/>
  <c r="I547" i="78" s="1"/>
  <c r="F547" i="78"/>
  <c r="S546" i="78"/>
  <c r="T546" i="78" s="1"/>
  <c r="P546" i="78"/>
  <c r="Q546" i="78" s="1"/>
  <c r="M546" i="78"/>
  <c r="N546" i="78" s="1"/>
  <c r="H546" i="78"/>
  <c r="I546" i="78" s="1"/>
  <c r="F546" i="78"/>
  <c r="F545" i="78"/>
  <c r="S544" i="78"/>
  <c r="T544" i="78" s="1"/>
  <c r="P544" i="78"/>
  <c r="Q544" i="78" s="1"/>
  <c r="M544" i="78"/>
  <c r="N544" i="78" s="1"/>
  <c r="H544" i="78"/>
  <c r="I544" i="78" s="1"/>
  <c r="F544" i="78"/>
  <c r="S543" i="78"/>
  <c r="T543" i="78" s="1"/>
  <c r="P543" i="78"/>
  <c r="Q543" i="78" s="1"/>
  <c r="M543" i="78"/>
  <c r="N543" i="78" s="1"/>
  <c r="H543" i="78"/>
  <c r="I543" i="78" s="1"/>
  <c r="F543" i="78"/>
  <c r="S542" i="78"/>
  <c r="T542" i="78" s="1"/>
  <c r="P542" i="78"/>
  <c r="Q542" i="78" s="1"/>
  <c r="M542" i="78"/>
  <c r="N542" i="78" s="1"/>
  <c r="H542" i="78"/>
  <c r="I542" i="78" s="1"/>
  <c r="F542" i="78"/>
  <c r="S541" i="78"/>
  <c r="T541" i="78" s="1"/>
  <c r="P541" i="78"/>
  <c r="Q541" i="78" s="1"/>
  <c r="M541" i="78"/>
  <c r="N541" i="78" s="1"/>
  <c r="H541" i="78"/>
  <c r="I541" i="78" s="1"/>
  <c r="F541" i="78"/>
  <c r="F540" i="78"/>
  <c r="S539" i="78"/>
  <c r="T539" i="78" s="1"/>
  <c r="P539" i="78"/>
  <c r="Q539" i="78" s="1"/>
  <c r="M539" i="78"/>
  <c r="N539" i="78" s="1"/>
  <c r="H539" i="78"/>
  <c r="I539" i="78" s="1"/>
  <c r="F539" i="78"/>
  <c r="S538" i="78"/>
  <c r="T538" i="78" s="1"/>
  <c r="P538" i="78"/>
  <c r="Q538" i="78" s="1"/>
  <c r="M538" i="78"/>
  <c r="N538" i="78" s="1"/>
  <c r="H538" i="78"/>
  <c r="I538" i="78" s="1"/>
  <c r="F538" i="78"/>
  <c r="S537" i="78"/>
  <c r="T537" i="78" s="1"/>
  <c r="P537" i="78"/>
  <c r="Q537" i="78" s="1"/>
  <c r="M537" i="78"/>
  <c r="N537" i="78" s="1"/>
  <c r="H537" i="78"/>
  <c r="I537" i="78" s="1"/>
  <c r="F537" i="78"/>
  <c r="T536" i="78"/>
  <c r="S536" i="78"/>
  <c r="P536" i="78"/>
  <c r="Q536" i="78" s="1"/>
  <c r="M536" i="78"/>
  <c r="N536" i="78" s="1"/>
  <c r="H536" i="78"/>
  <c r="I536" i="78" s="1"/>
  <c r="F536" i="78"/>
  <c r="F535" i="78"/>
  <c r="S532" i="78"/>
  <c r="T532" i="78" s="1"/>
  <c r="P532" i="78"/>
  <c r="Q532" i="78" s="1"/>
  <c r="M532" i="78"/>
  <c r="N532" i="78" s="1"/>
  <c r="H532" i="78"/>
  <c r="I532" i="78" s="1"/>
  <c r="F532" i="78"/>
  <c r="S531" i="78"/>
  <c r="T531" i="78" s="1"/>
  <c r="P531" i="78"/>
  <c r="Q531" i="78" s="1"/>
  <c r="M531" i="78"/>
  <c r="N531" i="78" s="1"/>
  <c r="H531" i="78"/>
  <c r="I531" i="78" s="1"/>
  <c r="F531" i="78"/>
  <c r="S530" i="78"/>
  <c r="T530" i="78" s="1"/>
  <c r="P530" i="78"/>
  <c r="Q530" i="78" s="1"/>
  <c r="M530" i="78"/>
  <c r="N530" i="78" s="1"/>
  <c r="H530" i="78"/>
  <c r="I530" i="78" s="1"/>
  <c r="F530" i="78"/>
  <c r="S529" i="78"/>
  <c r="T529" i="78" s="1"/>
  <c r="P529" i="78"/>
  <c r="Q529" i="78" s="1"/>
  <c r="M529" i="78"/>
  <c r="N529" i="78" s="1"/>
  <c r="H529" i="78"/>
  <c r="I529" i="78" s="1"/>
  <c r="F529" i="78"/>
  <c r="F528" i="78"/>
  <c r="S527" i="78"/>
  <c r="T527" i="78" s="1"/>
  <c r="P527" i="78"/>
  <c r="Q527" i="78" s="1"/>
  <c r="M527" i="78"/>
  <c r="N527" i="78" s="1"/>
  <c r="H527" i="78"/>
  <c r="I527" i="78" s="1"/>
  <c r="F527" i="78"/>
  <c r="S526" i="78"/>
  <c r="T526" i="78" s="1"/>
  <c r="P526" i="78"/>
  <c r="Q526" i="78" s="1"/>
  <c r="M526" i="78"/>
  <c r="N526" i="78" s="1"/>
  <c r="H526" i="78"/>
  <c r="I526" i="78" s="1"/>
  <c r="F526" i="78"/>
  <c r="T525" i="78"/>
  <c r="S525" i="78"/>
  <c r="P525" i="78"/>
  <c r="Q525" i="78" s="1"/>
  <c r="M525" i="78"/>
  <c r="N525" i="78" s="1"/>
  <c r="H525" i="78"/>
  <c r="I525" i="78" s="1"/>
  <c r="F525" i="78"/>
  <c r="S524" i="78"/>
  <c r="T524" i="78" s="1"/>
  <c r="P524" i="78"/>
  <c r="Q524" i="78" s="1"/>
  <c r="M524" i="78"/>
  <c r="N524" i="78" s="1"/>
  <c r="H524" i="78"/>
  <c r="I524" i="78" s="1"/>
  <c r="F524" i="78"/>
  <c r="F523" i="78"/>
  <c r="S522" i="78"/>
  <c r="T522" i="78" s="1"/>
  <c r="P522" i="78"/>
  <c r="Q522" i="78" s="1"/>
  <c r="M522" i="78"/>
  <c r="N522" i="78" s="1"/>
  <c r="H522" i="78"/>
  <c r="I522" i="78" s="1"/>
  <c r="F522" i="78"/>
  <c r="S521" i="78"/>
  <c r="T521" i="78" s="1"/>
  <c r="P521" i="78"/>
  <c r="Q521" i="78" s="1"/>
  <c r="M521" i="78"/>
  <c r="N521" i="78" s="1"/>
  <c r="H521" i="78"/>
  <c r="I521" i="78" s="1"/>
  <c r="F521" i="78"/>
  <c r="S520" i="78"/>
  <c r="T520" i="78" s="1"/>
  <c r="P520" i="78"/>
  <c r="Q520" i="78" s="1"/>
  <c r="M520" i="78"/>
  <c r="N520" i="78" s="1"/>
  <c r="H520" i="78"/>
  <c r="I520" i="78" s="1"/>
  <c r="F520" i="78"/>
  <c r="S519" i="78"/>
  <c r="T519" i="78" s="1"/>
  <c r="P519" i="78"/>
  <c r="Q519" i="78" s="1"/>
  <c r="M519" i="78"/>
  <c r="N519" i="78" s="1"/>
  <c r="H519" i="78"/>
  <c r="I519" i="78" s="1"/>
  <c r="F519" i="78"/>
  <c r="F518" i="78"/>
  <c r="T517" i="78"/>
  <c r="S517" i="78"/>
  <c r="P517" i="78"/>
  <c r="Q517" i="78" s="1"/>
  <c r="M517" i="78"/>
  <c r="N517" i="78" s="1"/>
  <c r="H517" i="78"/>
  <c r="I517" i="78" s="1"/>
  <c r="F517" i="78"/>
  <c r="S516" i="78"/>
  <c r="T516" i="78" s="1"/>
  <c r="Q516" i="78"/>
  <c r="P516" i="78"/>
  <c r="M516" i="78"/>
  <c r="N516" i="78" s="1"/>
  <c r="H516" i="78"/>
  <c r="I516" i="78" s="1"/>
  <c r="F516" i="78"/>
  <c r="S515" i="78"/>
  <c r="T515" i="78" s="1"/>
  <c r="P515" i="78"/>
  <c r="Q515" i="78" s="1"/>
  <c r="M515" i="78"/>
  <c r="N515" i="78" s="1"/>
  <c r="H515" i="78"/>
  <c r="I515" i="78" s="1"/>
  <c r="F515" i="78"/>
  <c r="S514" i="78"/>
  <c r="T514" i="78" s="1"/>
  <c r="P514" i="78"/>
  <c r="Q514" i="78" s="1"/>
  <c r="M514" i="78"/>
  <c r="N514" i="78" s="1"/>
  <c r="H514" i="78"/>
  <c r="I514" i="78" s="1"/>
  <c r="F514" i="78"/>
  <c r="F513" i="78"/>
  <c r="S503" i="78"/>
  <c r="T503" i="78" s="1"/>
  <c r="P503" i="78"/>
  <c r="Q503" i="78" s="1"/>
  <c r="M503" i="78"/>
  <c r="N503" i="78" s="1"/>
  <c r="H503" i="78"/>
  <c r="I503" i="78" s="1"/>
  <c r="F503" i="78"/>
  <c r="S502" i="78"/>
  <c r="T502" i="78" s="1"/>
  <c r="Q502" i="78"/>
  <c r="P502" i="78"/>
  <c r="M502" i="78"/>
  <c r="N502" i="78" s="1"/>
  <c r="H502" i="78"/>
  <c r="I502" i="78" s="1"/>
  <c r="F502" i="78"/>
  <c r="T501" i="78"/>
  <c r="S501" i="78"/>
  <c r="P501" i="78"/>
  <c r="Q501" i="78" s="1"/>
  <c r="M501" i="78"/>
  <c r="N501" i="78" s="1"/>
  <c r="H501" i="78"/>
  <c r="I501" i="78" s="1"/>
  <c r="F501" i="78"/>
  <c r="S500" i="78"/>
  <c r="T500" i="78" s="1"/>
  <c r="P500" i="78"/>
  <c r="Q500" i="78" s="1"/>
  <c r="M500" i="78"/>
  <c r="N500" i="78" s="1"/>
  <c r="H500" i="78"/>
  <c r="I500" i="78" s="1"/>
  <c r="F500" i="78"/>
  <c r="F499" i="78"/>
  <c r="S498" i="78"/>
  <c r="T498" i="78" s="1"/>
  <c r="P498" i="78"/>
  <c r="Q498" i="78" s="1"/>
  <c r="M498" i="78"/>
  <c r="N498" i="78" s="1"/>
  <c r="H498" i="78"/>
  <c r="I498" i="78" s="1"/>
  <c r="F498" i="78"/>
  <c r="S497" i="78"/>
  <c r="T497" i="78" s="1"/>
  <c r="P497" i="78"/>
  <c r="Q497" i="78" s="1"/>
  <c r="M497" i="78"/>
  <c r="N497" i="78" s="1"/>
  <c r="H497" i="78"/>
  <c r="I497" i="78" s="1"/>
  <c r="F497" i="78"/>
  <c r="S496" i="78"/>
  <c r="T496" i="78" s="1"/>
  <c r="P496" i="78"/>
  <c r="Q496" i="78" s="1"/>
  <c r="M496" i="78"/>
  <c r="N496" i="78" s="1"/>
  <c r="H496" i="78"/>
  <c r="I496" i="78" s="1"/>
  <c r="F496" i="78"/>
  <c r="S495" i="78"/>
  <c r="T495" i="78" s="1"/>
  <c r="P495" i="78"/>
  <c r="Q495" i="78" s="1"/>
  <c r="M495" i="78"/>
  <c r="N495" i="78" s="1"/>
  <c r="H495" i="78"/>
  <c r="I495" i="78" s="1"/>
  <c r="F495" i="78"/>
  <c r="F494" i="78"/>
  <c r="S493" i="78"/>
  <c r="T493" i="78" s="1"/>
  <c r="P493" i="78"/>
  <c r="Q493" i="78" s="1"/>
  <c r="M493" i="78"/>
  <c r="N493" i="78" s="1"/>
  <c r="H493" i="78"/>
  <c r="I493" i="78" s="1"/>
  <c r="F493" i="78"/>
  <c r="S492" i="78"/>
  <c r="T492" i="78" s="1"/>
  <c r="P492" i="78"/>
  <c r="Q492" i="78" s="1"/>
  <c r="M492" i="78"/>
  <c r="N492" i="78" s="1"/>
  <c r="H492" i="78"/>
  <c r="I492" i="78" s="1"/>
  <c r="F492" i="78"/>
  <c r="S491" i="78"/>
  <c r="T491" i="78" s="1"/>
  <c r="P491" i="78"/>
  <c r="Q491" i="78" s="1"/>
  <c r="M491" i="78"/>
  <c r="N491" i="78" s="1"/>
  <c r="H491" i="78"/>
  <c r="I491" i="78" s="1"/>
  <c r="F491" i="78"/>
  <c r="S490" i="78"/>
  <c r="T490" i="78" s="1"/>
  <c r="P490" i="78"/>
  <c r="Q490" i="78" s="1"/>
  <c r="M490" i="78"/>
  <c r="N490" i="78" s="1"/>
  <c r="H490" i="78"/>
  <c r="I490" i="78" s="1"/>
  <c r="F490" i="78"/>
  <c r="F489" i="78"/>
  <c r="S488" i="78"/>
  <c r="T488" i="78" s="1"/>
  <c r="P488" i="78"/>
  <c r="Q488" i="78" s="1"/>
  <c r="M488" i="78"/>
  <c r="N488" i="78" s="1"/>
  <c r="H488" i="78"/>
  <c r="I488" i="78" s="1"/>
  <c r="F488" i="78"/>
  <c r="S487" i="78"/>
  <c r="T487" i="78" s="1"/>
  <c r="P487" i="78"/>
  <c r="Q487" i="78" s="1"/>
  <c r="M487" i="78"/>
  <c r="N487" i="78" s="1"/>
  <c r="H487" i="78"/>
  <c r="I487" i="78" s="1"/>
  <c r="F487" i="78"/>
  <c r="S486" i="78"/>
  <c r="T486" i="78" s="1"/>
  <c r="Q486" i="78"/>
  <c r="P486" i="78"/>
  <c r="M486" i="78"/>
  <c r="N486" i="78" s="1"/>
  <c r="H486" i="78"/>
  <c r="I486" i="78" s="1"/>
  <c r="F486" i="78"/>
  <c r="S485" i="78"/>
  <c r="T485" i="78" s="1"/>
  <c r="P485" i="78"/>
  <c r="Q485" i="78" s="1"/>
  <c r="M485" i="78"/>
  <c r="N485" i="78" s="1"/>
  <c r="H485" i="78"/>
  <c r="I485" i="78" s="1"/>
  <c r="F485" i="78"/>
  <c r="F484" i="78"/>
  <c r="S481" i="78"/>
  <c r="T481" i="78" s="1"/>
  <c r="P481" i="78"/>
  <c r="Q481" i="78" s="1"/>
  <c r="M481" i="78"/>
  <c r="N481" i="78" s="1"/>
  <c r="I481" i="78"/>
  <c r="H481" i="78"/>
  <c r="F481" i="78"/>
  <c r="S480" i="78"/>
  <c r="T480" i="78" s="1"/>
  <c r="P480" i="78"/>
  <c r="Q480" i="78" s="1"/>
  <c r="M480" i="78"/>
  <c r="N480" i="78" s="1"/>
  <c r="H480" i="78"/>
  <c r="I480" i="78" s="1"/>
  <c r="F480" i="78"/>
  <c r="S479" i="78"/>
  <c r="T479" i="78" s="1"/>
  <c r="P479" i="78"/>
  <c r="Q479" i="78" s="1"/>
  <c r="M479" i="78"/>
  <c r="N479" i="78" s="1"/>
  <c r="H479" i="78"/>
  <c r="I479" i="78" s="1"/>
  <c r="F479" i="78"/>
  <c r="T478" i="78"/>
  <c r="S478" i="78"/>
  <c r="P478" i="78"/>
  <c r="Q478" i="78" s="1"/>
  <c r="M478" i="78"/>
  <c r="N478" i="78" s="1"/>
  <c r="H478" i="78"/>
  <c r="I478" i="78" s="1"/>
  <c r="F478" i="78"/>
  <c r="F477" i="78"/>
  <c r="S476" i="78"/>
  <c r="T476" i="78" s="1"/>
  <c r="P476" i="78"/>
  <c r="Q476" i="78" s="1"/>
  <c r="M476" i="78"/>
  <c r="N476" i="78" s="1"/>
  <c r="H476" i="78"/>
  <c r="I476" i="78" s="1"/>
  <c r="F476" i="78"/>
  <c r="S475" i="78"/>
  <c r="T475" i="78" s="1"/>
  <c r="P475" i="78"/>
  <c r="Q475" i="78" s="1"/>
  <c r="M475" i="78"/>
  <c r="N475" i="78" s="1"/>
  <c r="H475" i="78"/>
  <c r="I475" i="78" s="1"/>
  <c r="F475" i="78"/>
  <c r="S474" i="78"/>
  <c r="T474" i="78" s="1"/>
  <c r="P474" i="78"/>
  <c r="Q474" i="78" s="1"/>
  <c r="N474" i="78"/>
  <c r="M474" i="78"/>
  <c r="H474" i="78"/>
  <c r="I474" i="78" s="1"/>
  <c r="F474" i="78"/>
  <c r="S473" i="78"/>
  <c r="T473" i="78" s="1"/>
  <c r="P473" i="78"/>
  <c r="Q473" i="78" s="1"/>
  <c r="M473" i="78"/>
  <c r="N473" i="78" s="1"/>
  <c r="H473" i="78"/>
  <c r="I473" i="78" s="1"/>
  <c r="F473" i="78"/>
  <c r="F472" i="78"/>
  <c r="S471" i="78"/>
  <c r="T471" i="78" s="1"/>
  <c r="P471" i="78"/>
  <c r="Q471" i="78" s="1"/>
  <c r="N471" i="78"/>
  <c r="M471" i="78"/>
  <c r="H471" i="78"/>
  <c r="I471" i="78" s="1"/>
  <c r="F471" i="78"/>
  <c r="S470" i="78"/>
  <c r="T470" i="78" s="1"/>
  <c r="P470" i="78"/>
  <c r="Q470" i="78" s="1"/>
  <c r="M470" i="78"/>
  <c r="N470" i="78" s="1"/>
  <c r="H470" i="78"/>
  <c r="I470" i="78" s="1"/>
  <c r="F470" i="78"/>
  <c r="S469" i="78"/>
  <c r="T469" i="78" s="1"/>
  <c r="P469" i="78"/>
  <c r="Q469" i="78" s="1"/>
  <c r="M469" i="78"/>
  <c r="N469" i="78" s="1"/>
  <c r="H469" i="78"/>
  <c r="I469" i="78" s="1"/>
  <c r="F469" i="78"/>
  <c r="S468" i="78"/>
  <c r="T468" i="78" s="1"/>
  <c r="P468" i="78"/>
  <c r="Q468" i="78" s="1"/>
  <c r="M468" i="78"/>
  <c r="N468" i="78" s="1"/>
  <c r="H468" i="78"/>
  <c r="I468" i="78" s="1"/>
  <c r="F468" i="78"/>
  <c r="F467" i="78"/>
  <c r="T466" i="78"/>
  <c r="S466" i="78"/>
  <c r="P466" i="78"/>
  <c r="Q466" i="78" s="1"/>
  <c r="M466" i="78"/>
  <c r="N466" i="78" s="1"/>
  <c r="H466" i="78"/>
  <c r="I466" i="78" s="1"/>
  <c r="F466" i="78"/>
  <c r="S465" i="78"/>
  <c r="T465" i="78" s="1"/>
  <c r="P465" i="78"/>
  <c r="Q465" i="78" s="1"/>
  <c r="M465" i="78"/>
  <c r="N465" i="78" s="1"/>
  <c r="H465" i="78"/>
  <c r="I465" i="78" s="1"/>
  <c r="F465" i="78"/>
  <c r="S464" i="78"/>
  <c r="T464" i="78" s="1"/>
  <c r="P464" i="78"/>
  <c r="Q464" i="78" s="1"/>
  <c r="M464" i="78"/>
  <c r="N464" i="78" s="1"/>
  <c r="H464" i="78"/>
  <c r="I464" i="78" s="1"/>
  <c r="F464" i="78"/>
  <c r="S463" i="78"/>
  <c r="T463" i="78" s="1"/>
  <c r="P463" i="78"/>
  <c r="Q463" i="78" s="1"/>
  <c r="M463" i="78"/>
  <c r="N463" i="78" s="1"/>
  <c r="H463" i="78"/>
  <c r="I463" i="78" s="1"/>
  <c r="F463" i="78"/>
  <c r="F462" i="78"/>
  <c r="S452" i="78"/>
  <c r="T452" i="78" s="1"/>
  <c r="P452" i="78"/>
  <c r="Q452" i="78" s="1"/>
  <c r="M452" i="78"/>
  <c r="N452" i="78" s="1"/>
  <c r="H452" i="78"/>
  <c r="I452" i="78" s="1"/>
  <c r="F452" i="78"/>
  <c r="S451" i="78"/>
  <c r="T451" i="78" s="1"/>
  <c r="P451" i="78"/>
  <c r="Q451" i="78" s="1"/>
  <c r="M451" i="78"/>
  <c r="N451" i="78" s="1"/>
  <c r="I451" i="78"/>
  <c r="H451" i="78"/>
  <c r="F451" i="78"/>
  <c r="S450" i="78"/>
  <c r="T450" i="78" s="1"/>
  <c r="P450" i="78"/>
  <c r="Q450" i="78" s="1"/>
  <c r="M450" i="78"/>
  <c r="N450" i="78" s="1"/>
  <c r="H450" i="78"/>
  <c r="I450" i="78" s="1"/>
  <c r="F450" i="78"/>
  <c r="S449" i="78"/>
  <c r="T449" i="78" s="1"/>
  <c r="P449" i="78"/>
  <c r="Q449" i="78" s="1"/>
  <c r="M449" i="78"/>
  <c r="N449" i="78" s="1"/>
  <c r="H449" i="78"/>
  <c r="I449" i="78" s="1"/>
  <c r="F449" i="78"/>
  <c r="F448" i="78"/>
  <c r="S447" i="78"/>
  <c r="T447" i="78" s="1"/>
  <c r="P447" i="78"/>
  <c r="Q447" i="78" s="1"/>
  <c r="M447" i="78"/>
  <c r="N447" i="78" s="1"/>
  <c r="H447" i="78"/>
  <c r="I447" i="78" s="1"/>
  <c r="F447" i="78"/>
  <c r="S446" i="78"/>
  <c r="T446" i="78" s="1"/>
  <c r="P446" i="78"/>
  <c r="Q446" i="78" s="1"/>
  <c r="N446" i="78"/>
  <c r="M446" i="78"/>
  <c r="I446" i="78"/>
  <c r="H446" i="78"/>
  <c r="F446" i="78"/>
  <c r="S445" i="78"/>
  <c r="T445" i="78" s="1"/>
  <c r="P445" i="78"/>
  <c r="Q445" i="78" s="1"/>
  <c r="M445" i="78"/>
  <c r="N445" i="78" s="1"/>
  <c r="H445" i="78"/>
  <c r="I445" i="78" s="1"/>
  <c r="F445" i="78"/>
  <c r="S444" i="78"/>
  <c r="T444" i="78" s="1"/>
  <c r="P444" i="78"/>
  <c r="Q444" i="78" s="1"/>
  <c r="M444" i="78"/>
  <c r="N444" i="78" s="1"/>
  <c r="H444" i="78"/>
  <c r="I444" i="78" s="1"/>
  <c r="F444" i="78"/>
  <c r="F443" i="78"/>
  <c r="S442" i="78"/>
  <c r="T442" i="78" s="1"/>
  <c r="P442" i="78"/>
  <c r="Q442" i="78" s="1"/>
  <c r="M442" i="78"/>
  <c r="N442" i="78" s="1"/>
  <c r="H442" i="78"/>
  <c r="I442" i="78" s="1"/>
  <c r="F442" i="78"/>
  <c r="S441" i="78"/>
  <c r="T441" i="78" s="1"/>
  <c r="P441" i="78"/>
  <c r="Q441" i="78" s="1"/>
  <c r="M441" i="78"/>
  <c r="N441" i="78" s="1"/>
  <c r="H441" i="78"/>
  <c r="I441" i="78" s="1"/>
  <c r="F441" i="78"/>
  <c r="T440" i="78"/>
  <c r="S440" i="78"/>
  <c r="P440" i="78"/>
  <c r="Q440" i="78" s="1"/>
  <c r="M440" i="78"/>
  <c r="N440" i="78" s="1"/>
  <c r="H440" i="78"/>
  <c r="I440" i="78" s="1"/>
  <c r="F440" i="78"/>
  <c r="S439" i="78"/>
  <c r="T439" i="78" s="1"/>
  <c r="P439" i="78"/>
  <c r="Q439" i="78" s="1"/>
  <c r="M439" i="78"/>
  <c r="N439" i="78" s="1"/>
  <c r="H439" i="78"/>
  <c r="I439" i="78" s="1"/>
  <c r="F439" i="78"/>
  <c r="F438" i="78"/>
  <c r="S437" i="78"/>
  <c r="T437" i="78" s="1"/>
  <c r="P437" i="78"/>
  <c r="Q437" i="78" s="1"/>
  <c r="M437" i="78"/>
  <c r="N437" i="78" s="1"/>
  <c r="H437" i="78"/>
  <c r="I437" i="78" s="1"/>
  <c r="F437" i="78"/>
  <c r="S436" i="78"/>
  <c r="T436" i="78" s="1"/>
  <c r="P436" i="78"/>
  <c r="Q436" i="78" s="1"/>
  <c r="M436" i="78"/>
  <c r="N436" i="78" s="1"/>
  <c r="H436" i="78"/>
  <c r="I436" i="78" s="1"/>
  <c r="F436" i="78"/>
  <c r="S435" i="78"/>
  <c r="T435" i="78" s="1"/>
  <c r="P435" i="78"/>
  <c r="Q435" i="78" s="1"/>
  <c r="M435" i="78"/>
  <c r="N435" i="78" s="1"/>
  <c r="H435" i="78"/>
  <c r="I435" i="78" s="1"/>
  <c r="F435" i="78"/>
  <c r="S434" i="78"/>
  <c r="T434" i="78" s="1"/>
  <c r="P434" i="78"/>
  <c r="Q434" i="78" s="1"/>
  <c r="M434" i="78"/>
  <c r="N434" i="78" s="1"/>
  <c r="H434" i="78"/>
  <c r="I434" i="78" s="1"/>
  <c r="F434" i="78"/>
  <c r="F433" i="78"/>
  <c r="S430" i="78"/>
  <c r="T430" i="78" s="1"/>
  <c r="P430" i="78"/>
  <c r="Q430" i="78" s="1"/>
  <c r="M430" i="78"/>
  <c r="N430" i="78" s="1"/>
  <c r="H430" i="78"/>
  <c r="I430" i="78" s="1"/>
  <c r="F430" i="78"/>
  <c r="S429" i="78"/>
  <c r="T429" i="78" s="1"/>
  <c r="P429" i="78"/>
  <c r="Q429" i="78" s="1"/>
  <c r="M429" i="78"/>
  <c r="N429" i="78" s="1"/>
  <c r="H429" i="78"/>
  <c r="I429" i="78" s="1"/>
  <c r="F429" i="78"/>
  <c r="S428" i="78"/>
  <c r="T428" i="78" s="1"/>
  <c r="P428" i="78"/>
  <c r="Q428" i="78" s="1"/>
  <c r="N428" i="78"/>
  <c r="M428" i="78"/>
  <c r="I428" i="78"/>
  <c r="H428" i="78"/>
  <c r="F428" i="78"/>
  <c r="S427" i="78"/>
  <c r="T427" i="78" s="1"/>
  <c r="P427" i="78"/>
  <c r="Q427" i="78" s="1"/>
  <c r="M427" i="78"/>
  <c r="N427" i="78" s="1"/>
  <c r="H427" i="78"/>
  <c r="I427" i="78" s="1"/>
  <c r="F427" i="78"/>
  <c r="F426" i="78"/>
  <c r="S425" i="78"/>
  <c r="T425" i="78" s="1"/>
  <c r="P425" i="78"/>
  <c r="Q425" i="78" s="1"/>
  <c r="M425" i="78"/>
  <c r="N425" i="78" s="1"/>
  <c r="H425" i="78"/>
  <c r="I425" i="78" s="1"/>
  <c r="F425" i="78"/>
  <c r="T424" i="78"/>
  <c r="S424" i="78"/>
  <c r="P424" i="78"/>
  <c r="Q424" i="78" s="1"/>
  <c r="M424" i="78"/>
  <c r="N424" i="78" s="1"/>
  <c r="H424" i="78"/>
  <c r="I424" i="78" s="1"/>
  <c r="F424" i="78"/>
  <c r="S423" i="78"/>
  <c r="T423" i="78" s="1"/>
  <c r="P423" i="78"/>
  <c r="Q423" i="78" s="1"/>
  <c r="M423" i="78"/>
  <c r="N423" i="78" s="1"/>
  <c r="H423" i="78"/>
  <c r="I423" i="78" s="1"/>
  <c r="F423" i="78"/>
  <c r="S422" i="78"/>
  <c r="T422" i="78" s="1"/>
  <c r="P422" i="78"/>
  <c r="Q422" i="78" s="1"/>
  <c r="M422" i="78"/>
  <c r="N422" i="78" s="1"/>
  <c r="H422" i="78"/>
  <c r="I422" i="78" s="1"/>
  <c r="F422" i="78"/>
  <c r="F421" i="78"/>
  <c r="S420" i="78"/>
  <c r="T420" i="78" s="1"/>
  <c r="P420" i="78"/>
  <c r="Q420" i="78" s="1"/>
  <c r="M420" i="78"/>
  <c r="N420" i="78" s="1"/>
  <c r="H420" i="78"/>
  <c r="I420" i="78" s="1"/>
  <c r="F420" i="78"/>
  <c r="S419" i="78"/>
  <c r="T419" i="78" s="1"/>
  <c r="P419" i="78"/>
  <c r="Q419" i="78" s="1"/>
  <c r="M419" i="78"/>
  <c r="N419" i="78" s="1"/>
  <c r="H419" i="78"/>
  <c r="I419" i="78" s="1"/>
  <c r="F419" i="78"/>
  <c r="S418" i="78"/>
  <c r="T418" i="78" s="1"/>
  <c r="P418" i="78"/>
  <c r="Q418" i="78" s="1"/>
  <c r="M418" i="78"/>
  <c r="N418" i="78" s="1"/>
  <c r="H418" i="78"/>
  <c r="I418" i="78" s="1"/>
  <c r="F418" i="78"/>
  <c r="S417" i="78"/>
  <c r="T417" i="78" s="1"/>
  <c r="P417" i="78"/>
  <c r="Q417" i="78" s="1"/>
  <c r="M417" i="78"/>
  <c r="N417" i="78" s="1"/>
  <c r="H417" i="78"/>
  <c r="I417" i="78" s="1"/>
  <c r="F417" i="78"/>
  <c r="F416" i="78"/>
  <c r="S415" i="78"/>
  <c r="T415" i="78" s="1"/>
  <c r="P415" i="78"/>
  <c r="Q415" i="78" s="1"/>
  <c r="M415" i="78"/>
  <c r="N415" i="78" s="1"/>
  <c r="H415" i="78"/>
  <c r="I415" i="78" s="1"/>
  <c r="F415" i="78"/>
  <c r="T414" i="78"/>
  <c r="S414" i="78"/>
  <c r="P414" i="78"/>
  <c r="Q414" i="78" s="1"/>
  <c r="M414" i="78"/>
  <c r="N414" i="78" s="1"/>
  <c r="H414" i="78"/>
  <c r="I414" i="78" s="1"/>
  <c r="F414" i="78"/>
  <c r="S413" i="78"/>
  <c r="T413" i="78" s="1"/>
  <c r="P413" i="78"/>
  <c r="Q413" i="78" s="1"/>
  <c r="M413" i="78"/>
  <c r="N413" i="78" s="1"/>
  <c r="H413" i="78"/>
  <c r="I413" i="78" s="1"/>
  <c r="F413" i="78"/>
  <c r="S412" i="78"/>
  <c r="T412" i="78" s="1"/>
  <c r="P412" i="78"/>
  <c r="Q412" i="78" s="1"/>
  <c r="M412" i="78"/>
  <c r="N412" i="78" s="1"/>
  <c r="H412" i="78"/>
  <c r="I412" i="78" s="1"/>
  <c r="F412" i="78"/>
  <c r="F411" i="78"/>
  <c r="S401" i="78"/>
  <c r="T401" i="78" s="1"/>
  <c r="P401" i="78"/>
  <c r="Q401" i="78" s="1"/>
  <c r="M401" i="78"/>
  <c r="N401" i="78" s="1"/>
  <c r="H401" i="78"/>
  <c r="I401" i="78" s="1"/>
  <c r="F401" i="78"/>
  <c r="S400" i="78"/>
  <c r="T400" i="78" s="1"/>
  <c r="P400" i="78"/>
  <c r="Q400" i="78" s="1"/>
  <c r="M400" i="78"/>
  <c r="N400" i="78" s="1"/>
  <c r="H400" i="78"/>
  <c r="I400" i="78" s="1"/>
  <c r="F400" i="78"/>
  <c r="S399" i="78"/>
  <c r="T399" i="78" s="1"/>
  <c r="P399" i="78"/>
  <c r="Q399" i="78" s="1"/>
  <c r="M399" i="78"/>
  <c r="N399" i="78" s="1"/>
  <c r="H399" i="78"/>
  <c r="I399" i="78" s="1"/>
  <c r="F399" i="78"/>
  <c r="S398" i="78"/>
  <c r="T398" i="78" s="1"/>
  <c r="P398" i="78"/>
  <c r="Q398" i="78" s="1"/>
  <c r="M398" i="78"/>
  <c r="N398" i="78" s="1"/>
  <c r="H398" i="78"/>
  <c r="I398" i="78" s="1"/>
  <c r="F398" i="78"/>
  <c r="F397" i="78"/>
  <c r="S396" i="78"/>
  <c r="T396" i="78" s="1"/>
  <c r="P396" i="78"/>
  <c r="Q396" i="78" s="1"/>
  <c r="M396" i="78"/>
  <c r="N396" i="78" s="1"/>
  <c r="H396" i="78"/>
  <c r="I396" i="78" s="1"/>
  <c r="F396" i="78"/>
  <c r="S395" i="78"/>
  <c r="T395" i="78" s="1"/>
  <c r="P395" i="78"/>
  <c r="Q395" i="78" s="1"/>
  <c r="M395" i="78"/>
  <c r="N395" i="78" s="1"/>
  <c r="H395" i="78"/>
  <c r="I395" i="78" s="1"/>
  <c r="F395" i="78"/>
  <c r="S394" i="78"/>
  <c r="T394" i="78" s="1"/>
  <c r="P394" i="78"/>
  <c r="Q394" i="78" s="1"/>
  <c r="M394" i="78"/>
  <c r="N394" i="78" s="1"/>
  <c r="H394" i="78"/>
  <c r="I394" i="78" s="1"/>
  <c r="F394" i="78"/>
  <c r="S393" i="78"/>
  <c r="T393" i="78" s="1"/>
  <c r="P393" i="78"/>
  <c r="Q393" i="78" s="1"/>
  <c r="M393" i="78"/>
  <c r="N393" i="78" s="1"/>
  <c r="H393" i="78"/>
  <c r="I393" i="78" s="1"/>
  <c r="F393" i="78"/>
  <c r="F392" i="78"/>
  <c r="S391" i="78"/>
  <c r="T391" i="78" s="1"/>
  <c r="P391" i="78"/>
  <c r="Q391" i="78" s="1"/>
  <c r="M391" i="78"/>
  <c r="N391" i="78" s="1"/>
  <c r="H391" i="78"/>
  <c r="I391" i="78" s="1"/>
  <c r="F391" i="78"/>
  <c r="S390" i="78"/>
  <c r="T390" i="78" s="1"/>
  <c r="P390" i="78"/>
  <c r="Q390" i="78" s="1"/>
  <c r="M390" i="78"/>
  <c r="N390" i="78" s="1"/>
  <c r="H390" i="78"/>
  <c r="I390" i="78" s="1"/>
  <c r="F390" i="78"/>
  <c r="S389" i="78"/>
  <c r="T389" i="78" s="1"/>
  <c r="P389" i="78"/>
  <c r="Q389" i="78" s="1"/>
  <c r="M389" i="78"/>
  <c r="N389" i="78" s="1"/>
  <c r="H389" i="78"/>
  <c r="I389" i="78" s="1"/>
  <c r="F389" i="78"/>
  <c r="S388" i="78"/>
  <c r="T388" i="78" s="1"/>
  <c r="P388" i="78"/>
  <c r="Q388" i="78" s="1"/>
  <c r="M388" i="78"/>
  <c r="N388" i="78" s="1"/>
  <c r="H388" i="78"/>
  <c r="I388" i="78" s="1"/>
  <c r="F388" i="78"/>
  <c r="F387" i="78"/>
  <c r="S386" i="78"/>
  <c r="T386" i="78" s="1"/>
  <c r="P386" i="78"/>
  <c r="Q386" i="78" s="1"/>
  <c r="M386" i="78"/>
  <c r="N386" i="78" s="1"/>
  <c r="H386" i="78"/>
  <c r="I386" i="78" s="1"/>
  <c r="F386" i="78"/>
  <c r="S385" i="78"/>
  <c r="T385" i="78" s="1"/>
  <c r="P385" i="78"/>
  <c r="Q385" i="78" s="1"/>
  <c r="M385" i="78"/>
  <c r="N385" i="78" s="1"/>
  <c r="H385" i="78"/>
  <c r="I385" i="78" s="1"/>
  <c r="F385" i="78"/>
  <c r="T384" i="78"/>
  <c r="S384" i="78"/>
  <c r="P384" i="78"/>
  <c r="Q384" i="78" s="1"/>
  <c r="M384" i="78"/>
  <c r="N384" i="78" s="1"/>
  <c r="H384" i="78"/>
  <c r="I384" i="78" s="1"/>
  <c r="F384" i="78"/>
  <c r="T383" i="78"/>
  <c r="S383" i="78"/>
  <c r="P383" i="78"/>
  <c r="Q383" i="78" s="1"/>
  <c r="M383" i="78"/>
  <c r="N383" i="78" s="1"/>
  <c r="H383" i="78"/>
  <c r="I383" i="78" s="1"/>
  <c r="F383" i="78"/>
  <c r="F382" i="78"/>
  <c r="S379" i="78"/>
  <c r="T379" i="78" s="1"/>
  <c r="P379" i="78"/>
  <c r="Q379" i="78" s="1"/>
  <c r="M379" i="78"/>
  <c r="N379" i="78" s="1"/>
  <c r="H379" i="78"/>
  <c r="I379" i="78" s="1"/>
  <c r="F379" i="78"/>
  <c r="S378" i="78"/>
  <c r="T378" i="78" s="1"/>
  <c r="P378" i="78"/>
  <c r="Q378" i="78" s="1"/>
  <c r="N378" i="78"/>
  <c r="M378" i="78"/>
  <c r="H378" i="78"/>
  <c r="I378" i="78" s="1"/>
  <c r="F378" i="78"/>
  <c r="S377" i="78"/>
  <c r="T377" i="78" s="1"/>
  <c r="P377" i="78"/>
  <c r="Q377" i="78" s="1"/>
  <c r="M377" i="78"/>
  <c r="N377" i="78" s="1"/>
  <c r="H377" i="78"/>
  <c r="I377" i="78" s="1"/>
  <c r="F377" i="78"/>
  <c r="S376" i="78"/>
  <c r="T376" i="78" s="1"/>
  <c r="P376" i="78"/>
  <c r="Q376" i="78" s="1"/>
  <c r="M376" i="78"/>
  <c r="N376" i="78" s="1"/>
  <c r="H376" i="78"/>
  <c r="I376" i="78" s="1"/>
  <c r="F376" i="78"/>
  <c r="F375" i="78"/>
  <c r="S374" i="78"/>
  <c r="T374" i="78" s="1"/>
  <c r="Q374" i="78"/>
  <c r="P374" i="78"/>
  <c r="N374" i="78"/>
  <c r="M374" i="78"/>
  <c r="H374" i="78"/>
  <c r="I374" i="78" s="1"/>
  <c r="F374" i="78"/>
  <c r="S373" i="78"/>
  <c r="T373" i="78" s="1"/>
  <c r="P373" i="78"/>
  <c r="Q373" i="78" s="1"/>
  <c r="M373" i="78"/>
  <c r="N373" i="78" s="1"/>
  <c r="H373" i="78"/>
  <c r="I373" i="78" s="1"/>
  <c r="F373" i="78"/>
  <c r="S372" i="78"/>
  <c r="T372" i="78" s="1"/>
  <c r="P372" i="78"/>
  <c r="Q372" i="78" s="1"/>
  <c r="M372" i="78"/>
  <c r="N372" i="78" s="1"/>
  <c r="H372" i="78"/>
  <c r="I372" i="78" s="1"/>
  <c r="F372" i="78"/>
  <c r="S371" i="78"/>
  <c r="T371" i="78" s="1"/>
  <c r="P371" i="78"/>
  <c r="Q371" i="78" s="1"/>
  <c r="M371" i="78"/>
  <c r="N371" i="78" s="1"/>
  <c r="H371" i="78"/>
  <c r="I371" i="78" s="1"/>
  <c r="F371" i="78"/>
  <c r="F370" i="78"/>
  <c r="S369" i="78"/>
  <c r="T369" i="78" s="1"/>
  <c r="P369" i="78"/>
  <c r="Q369" i="78" s="1"/>
  <c r="M369" i="78"/>
  <c r="N369" i="78" s="1"/>
  <c r="H369" i="78"/>
  <c r="I369" i="78" s="1"/>
  <c r="F369" i="78"/>
  <c r="S368" i="78"/>
  <c r="T368" i="78" s="1"/>
  <c r="Q368" i="78"/>
  <c r="P368" i="78"/>
  <c r="M368" i="78"/>
  <c r="N368" i="78" s="1"/>
  <c r="H368" i="78"/>
  <c r="I368" i="78" s="1"/>
  <c r="F368" i="78"/>
  <c r="S367" i="78"/>
  <c r="T367" i="78" s="1"/>
  <c r="Q367" i="78"/>
  <c r="P367" i="78"/>
  <c r="M367" i="78"/>
  <c r="N367" i="78" s="1"/>
  <c r="H367" i="78"/>
  <c r="I367" i="78" s="1"/>
  <c r="F367" i="78"/>
  <c r="S366" i="78"/>
  <c r="T366" i="78" s="1"/>
  <c r="P366" i="78"/>
  <c r="Q366" i="78" s="1"/>
  <c r="M366" i="78"/>
  <c r="N366" i="78" s="1"/>
  <c r="H366" i="78"/>
  <c r="I366" i="78" s="1"/>
  <c r="F366" i="78"/>
  <c r="F365" i="78"/>
  <c r="T364" i="78"/>
  <c r="S364" i="78"/>
  <c r="Q364" i="78"/>
  <c r="P364" i="78"/>
  <c r="M364" i="78"/>
  <c r="N364" i="78" s="1"/>
  <c r="H364" i="78"/>
  <c r="I364" i="78" s="1"/>
  <c r="F364" i="78"/>
  <c r="S363" i="78"/>
  <c r="T363" i="78" s="1"/>
  <c r="P363" i="78"/>
  <c r="Q363" i="78" s="1"/>
  <c r="M363" i="78"/>
  <c r="N363" i="78" s="1"/>
  <c r="H363" i="78"/>
  <c r="I363" i="78" s="1"/>
  <c r="F363" i="78"/>
  <c r="S362" i="78"/>
  <c r="T362" i="78" s="1"/>
  <c r="P362" i="78"/>
  <c r="Q362" i="78" s="1"/>
  <c r="M362" i="78"/>
  <c r="N362" i="78" s="1"/>
  <c r="H362" i="78"/>
  <c r="I362" i="78" s="1"/>
  <c r="F362" i="78"/>
  <c r="S361" i="78"/>
  <c r="T361" i="78" s="1"/>
  <c r="P361" i="78"/>
  <c r="Q361" i="78" s="1"/>
  <c r="M361" i="78"/>
  <c r="N361" i="78" s="1"/>
  <c r="H361" i="78"/>
  <c r="I361" i="78" s="1"/>
  <c r="F361" i="78"/>
  <c r="F360" i="78"/>
  <c r="S350" i="78"/>
  <c r="T350" i="78" s="1"/>
  <c r="P350" i="78"/>
  <c r="Q350" i="78" s="1"/>
  <c r="M350" i="78"/>
  <c r="N350" i="78" s="1"/>
  <c r="H350" i="78"/>
  <c r="I350" i="78" s="1"/>
  <c r="F350" i="78"/>
  <c r="S349" i="78"/>
  <c r="T349" i="78" s="1"/>
  <c r="P349" i="78"/>
  <c r="Q349" i="78" s="1"/>
  <c r="M349" i="78"/>
  <c r="N349" i="78" s="1"/>
  <c r="I349" i="78"/>
  <c r="H349" i="78"/>
  <c r="F349" i="78"/>
  <c r="S348" i="78"/>
  <c r="T348" i="78" s="1"/>
  <c r="P348" i="78"/>
  <c r="Q348" i="78" s="1"/>
  <c r="M348" i="78"/>
  <c r="N348" i="78" s="1"/>
  <c r="H348" i="78"/>
  <c r="I348" i="78" s="1"/>
  <c r="F348" i="78"/>
  <c r="S347" i="78"/>
  <c r="T347" i="78" s="1"/>
  <c r="P347" i="78"/>
  <c r="Q347" i="78" s="1"/>
  <c r="M347" i="78"/>
  <c r="N347" i="78" s="1"/>
  <c r="H347" i="78"/>
  <c r="I347" i="78" s="1"/>
  <c r="F347" i="78"/>
  <c r="F346" i="78"/>
  <c r="S345" i="78"/>
  <c r="T345" i="78" s="1"/>
  <c r="P345" i="78"/>
  <c r="Q345" i="78" s="1"/>
  <c r="M345" i="78"/>
  <c r="N345" i="78" s="1"/>
  <c r="H345" i="78"/>
  <c r="I345" i="78" s="1"/>
  <c r="F345" i="78"/>
  <c r="S344" i="78"/>
  <c r="T344" i="78" s="1"/>
  <c r="P344" i="78"/>
  <c r="Q344" i="78" s="1"/>
  <c r="M344" i="78"/>
  <c r="N344" i="78" s="1"/>
  <c r="H344" i="78"/>
  <c r="I344" i="78" s="1"/>
  <c r="F344" i="78"/>
  <c r="S343" i="78"/>
  <c r="T343" i="78" s="1"/>
  <c r="P343" i="78"/>
  <c r="Q343" i="78" s="1"/>
  <c r="N343" i="78"/>
  <c r="M343" i="78"/>
  <c r="H343" i="78"/>
  <c r="I343" i="78" s="1"/>
  <c r="F343" i="78"/>
  <c r="S342" i="78"/>
  <c r="T342" i="78" s="1"/>
  <c r="P342" i="78"/>
  <c r="Q342" i="78" s="1"/>
  <c r="M342" i="78"/>
  <c r="N342" i="78" s="1"/>
  <c r="H342" i="78"/>
  <c r="I342" i="78" s="1"/>
  <c r="F342" i="78"/>
  <c r="F341" i="78"/>
  <c r="S340" i="78"/>
  <c r="T340" i="78" s="1"/>
  <c r="P340" i="78"/>
  <c r="Q340" i="78" s="1"/>
  <c r="M340" i="78"/>
  <c r="N340" i="78" s="1"/>
  <c r="H340" i="78"/>
  <c r="I340" i="78" s="1"/>
  <c r="F340" i="78"/>
  <c r="S339" i="78"/>
  <c r="T339" i="78" s="1"/>
  <c r="P339" i="78"/>
  <c r="Q339" i="78" s="1"/>
  <c r="M339" i="78"/>
  <c r="N339" i="78" s="1"/>
  <c r="H339" i="78"/>
  <c r="I339" i="78" s="1"/>
  <c r="F339" i="78"/>
  <c r="S338" i="78"/>
  <c r="T338" i="78" s="1"/>
  <c r="P338" i="78"/>
  <c r="Q338" i="78" s="1"/>
  <c r="M338" i="78"/>
  <c r="N338" i="78" s="1"/>
  <c r="H338" i="78"/>
  <c r="I338" i="78" s="1"/>
  <c r="F338" i="78"/>
  <c r="S337" i="78"/>
  <c r="T337" i="78" s="1"/>
  <c r="Q337" i="78"/>
  <c r="P337" i="78"/>
  <c r="M337" i="78"/>
  <c r="N337" i="78" s="1"/>
  <c r="H337" i="78"/>
  <c r="I337" i="78" s="1"/>
  <c r="F337" i="78"/>
  <c r="F336" i="78"/>
  <c r="S335" i="78"/>
  <c r="T335" i="78" s="1"/>
  <c r="P335" i="78"/>
  <c r="Q335" i="78" s="1"/>
  <c r="M335" i="78"/>
  <c r="N335" i="78" s="1"/>
  <c r="H335" i="78"/>
  <c r="I335" i="78" s="1"/>
  <c r="F335" i="78"/>
  <c r="S334" i="78"/>
  <c r="T334" i="78" s="1"/>
  <c r="P334" i="78"/>
  <c r="Q334" i="78" s="1"/>
  <c r="M334" i="78"/>
  <c r="N334" i="78" s="1"/>
  <c r="H334" i="78"/>
  <c r="I334" i="78" s="1"/>
  <c r="F334" i="78"/>
  <c r="S333" i="78"/>
  <c r="T333" i="78" s="1"/>
  <c r="P333" i="78"/>
  <c r="Q333" i="78" s="1"/>
  <c r="M333" i="78"/>
  <c r="N333" i="78" s="1"/>
  <c r="H333" i="78"/>
  <c r="I333" i="78" s="1"/>
  <c r="F333" i="78"/>
  <c r="T332" i="78"/>
  <c r="S332" i="78"/>
  <c r="P332" i="78"/>
  <c r="Q332" i="78" s="1"/>
  <c r="M332" i="78"/>
  <c r="N332" i="78" s="1"/>
  <c r="H332" i="78"/>
  <c r="I332" i="78" s="1"/>
  <c r="F332" i="78"/>
  <c r="F331" i="78"/>
  <c r="S328" i="78"/>
  <c r="T328" i="78" s="1"/>
  <c r="P328" i="78"/>
  <c r="Q328" i="78" s="1"/>
  <c r="M328" i="78"/>
  <c r="N328" i="78" s="1"/>
  <c r="H328" i="78"/>
  <c r="I328" i="78" s="1"/>
  <c r="F328" i="78"/>
  <c r="S327" i="78"/>
  <c r="T327" i="78" s="1"/>
  <c r="P327" i="78"/>
  <c r="Q327" i="78" s="1"/>
  <c r="M327" i="78"/>
  <c r="N327" i="78" s="1"/>
  <c r="H327" i="78"/>
  <c r="I327" i="78" s="1"/>
  <c r="F327" i="78"/>
  <c r="S326" i="78"/>
  <c r="T326" i="78" s="1"/>
  <c r="P326" i="78"/>
  <c r="Q326" i="78" s="1"/>
  <c r="N326" i="78"/>
  <c r="M326" i="78"/>
  <c r="H326" i="78"/>
  <c r="I326" i="78" s="1"/>
  <c r="F326" i="78"/>
  <c r="S325" i="78"/>
  <c r="T325" i="78" s="1"/>
  <c r="P325" i="78"/>
  <c r="Q325" i="78" s="1"/>
  <c r="M325" i="78"/>
  <c r="N325" i="78" s="1"/>
  <c r="H325" i="78"/>
  <c r="I325" i="78" s="1"/>
  <c r="F325" i="78"/>
  <c r="F324" i="78"/>
  <c r="S323" i="78"/>
  <c r="T323" i="78" s="1"/>
  <c r="P323" i="78"/>
  <c r="Q323" i="78" s="1"/>
  <c r="M323" i="78"/>
  <c r="N323" i="78" s="1"/>
  <c r="H323" i="78"/>
  <c r="I323" i="78" s="1"/>
  <c r="F323" i="78"/>
  <c r="S322" i="78"/>
  <c r="T322" i="78" s="1"/>
  <c r="P322" i="78"/>
  <c r="Q322" i="78" s="1"/>
  <c r="M322" i="78"/>
  <c r="N322" i="78" s="1"/>
  <c r="H322" i="78"/>
  <c r="I322" i="78" s="1"/>
  <c r="F322" i="78"/>
  <c r="S321" i="78"/>
  <c r="T321" i="78" s="1"/>
  <c r="P321" i="78"/>
  <c r="Q321" i="78" s="1"/>
  <c r="M321" i="78"/>
  <c r="N321" i="78" s="1"/>
  <c r="H321" i="78"/>
  <c r="I321" i="78" s="1"/>
  <c r="F321" i="78"/>
  <c r="S320" i="78"/>
  <c r="T320" i="78" s="1"/>
  <c r="P320" i="78"/>
  <c r="Q320" i="78" s="1"/>
  <c r="M320" i="78"/>
  <c r="N320" i="78" s="1"/>
  <c r="H320" i="78"/>
  <c r="I320" i="78" s="1"/>
  <c r="F320" i="78"/>
  <c r="F319" i="78"/>
  <c r="S318" i="78"/>
  <c r="T318" i="78" s="1"/>
  <c r="P318" i="78"/>
  <c r="Q318" i="78" s="1"/>
  <c r="M318" i="78"/>
  <c r="N318" i="78" s="1"/>
  <c r="H318" i="78"/>
  <c r="I318" i="78" s="1"/>
  <c r="F318" i="78"/>
  <c r="T317" i="78"/>
  <c r="S317" i="78"/>
  <c r="P317" i="78"/>
  <c r="Q317" i="78" s="1"/>
  <c r="M317" i="78"/>
  <c r="N317" i="78" s="1"/>
  <c r="H317" i="78"/>
  <c r="I317" i="78" s="1"/>
  <c r="F317" i="78"/>
  <c r="S316" i="78"/>
  <c r="T316" i="78" s="1"/>
  <c r="P316" i="78"/>
  <c r="Q316" i="78" s="1"/>
  <c r="M316" i="78"/>
  <c r="N316" i="78" s="1"/>
  <c r="H316" i="78"/>
  <c r="I316" i="78" s="1"/>
  <c r="F316" i="78"/>
  <c r="S315" i="78"/>
  <c r="T315" i="78" s="1"/>
  <c r="Q315" i="78"/>
  <c r="P315" i="78"/>
  <c r="M315" i="78"/>
  <c r="N315" i="78" s="1"/>
  <c r="H315" i="78"/>
  <c r="I315" i="78" s="1"/>
  <c r="F315" i="78"/>
  <c r="F314" i="78"/>
  <c r="S313" i="78"/>
  <c r="T313" i="78" s="1"/>
  <c r="P313" i="78"/>
  <c r="Q313" i="78" s="1"/>
  <c r="M313" i="78"/>
  <c r="N313" i="78" s="1"/>
  <c r="H313" i="78"/>
  <c r="I313" i="78" s="1"/>
  <c r="F313" i="78"/>
  <c r="S312" i="78"/>
  <c r="T312" i="78" s="1"/>
  <c r="P312" i="78"/>
  <c r="Q312" i="78" s="1"/>
  <c r="M312" i="78"/>
  <c r="N312" i="78" s="1"/>
  <c r="H312" i="78"/>
  <c r="I312" i="78" s="1"/>
  <c r="F312" i="78"/>
  <c r="S311" i="78"/>
  <c r="T311" i="78" s="1"/>
  <c r="P311" i="78"/>
  <c r="Q311" i="78" s="1"/>
  <c r="M311" i="78"/>
  <c r="N311" i="78" s="1"/>
  <c r="I311" i="78"/>
  <c r="H311" i="78"/>
  <c r="F311" i="78"/>
  <c r="S310" i="78"/>
  <c r="T310" i="78" s="1"/>
  <c r="P310" i="78"/>
  <c r="Q310" i="78" s="1"/>
  <c r="M310" i="78"/>
  <c r="N310" i="78" s="1"/>
  <c r="I310" i="78"/>
  <c r="H310" i="78"/>
  <c r="F310" i="78"/>
  <c r="F309" i="78"/>
  <c r="S299" i="78"/>
  <c r="T299" i="78" s="1"/>
  <c r="P299" i="78"/>
  <c r="Q299" i="78" s="1"/>
  <c r="M299" i="78"/>
  <c r="N299" i="78" s="1"/>
  <c r="H299" i="78"/>
  <c r="I299" i="78" s="1"/>
  <c r="F299" i="78"/>
  <c r="S298" i="78"/>
  <c r="T298" i="78" s="1"/>
  <c r="Q298" i="78"/>
  <c r="P298" i="78"/>
  <c r="M298" i="78"/>
  <c r="N298" i="78" s="1"/>
  <c r="H298" i="78"/>
  <c r="I298" i="78" s="1"/>
  <c r="F298" i="78"/>
  <c r="S297" i="78"/>
  <c r="T297" i="78" s="1"/>
  <c r="P297" i="78"/>
  <c r="Q297" i="78" s="1"/>
  <c r="M297" i="78"/>
  <c r="N297" i="78" s="1"/>
  <c r="H297" i="78"/>
  <c r="I297" i="78" s="1"/>
  <c r="F297" i="78"/>
  <c r="S296" i="78"/>
  <c r="T296" i="78" s="1"/>
  <c r="P296" i="78"/>
  <c r="Q296" i="78" s="1"/>
  <c r="M296" i="78"/>
  <c r="N296" i="78" s="1"/>
  <c r="H296" i="78"/>
  <c r="I296" i="78" s="1"/>
  <c r="F296" i="78"/>
  <c r="F295" i="78"/>
  <c r="S294" i="78"/>
  <c r="T294" i="78" s="1"/>
  <c r="P294" i="78"/>
  <c r="Q294" i="78" s="1"/>
  <c r="M294" i="78"/>
  <c r="N294" i="78" s="1"/>
  <c r="H294" i="78"/>
  <c r="I294" i="78" s="1"/>
  <c r="F294" i="78"/>
  <c r="S293" i="78"/>
  <c r="T293" i="78" s="1"/>
  <c r="P293" i="78"/>
  <c r="Q293" i="78" s="1"/>
  <c r="M293" i="78"/>
  <c r="N293" i="78" s="1"/>
  <c r="H293" i="78"/>
  <c r="I293" i="78" s="1"/>
  <c r="F293" i="78"/>
  <c r="S292" i="78"/>
  <c r="T292" i="78" s="1"/>
  <c r="P292" i="78"/>
  <c r="Q292" i="78" s="1"/>
  <c r="M292" i="78"/>
  <c r="N292" i="78" s="1"/>
  <c r="H292" i="78"/>
  <c r="I292" i="78" s="1"/>
  <c r="F292" i="78"/>
  <c r="S291" i="78"/>
  <c r="T291" i="78" s="1"/>
  <c r="P291" i="78"/>
  <c r="Q291" i="78" s="1"/>
  <c r="M291" i="78"/>
  <c r="N291" i="78" s="1"/>
  <c r="H291" i="78"/>
  <c r="I291" i="78" s="1"/>
  <c r="F291" i="78"/>
  <c r="F290" i="78"/>
  <c r="S289" i="78"/>
  <c r="T289" i="78" s="1"/>
  <c r="P289" i="78"/>
  <c r="Q289" i="78" s="1"/>
  <c r="M289" i="78"/>
  <c r="N289" i="78" s="1"/>
  <c r="H289" i="78"/>
  <c r="I289" i="78" s="1"/>
  <c r="F289" i="78"/>
  <c r="S288" i="78"/>
  <c r="T288" i="78" s="1"/>
  <c r="P288" i="78"/>
  <c r="Q288" i="78" s="1"/>
  <c r="M288" i="78"/>
  <c r="N288" i="78" s="1"/>
  <c r="H288" i="78"/>
  <c r="I288" i="78" s="1"/>
  <c r="F288" i="78"/>
  <c r="S287" i="78"/>
  <c r="T287" i="78" s="1"/>
  <c r="P287" i="78"/>
  <c r="Q287" i="78" s="1"/>
  <c r="M287" i="78"/>
  <c r="N287" i="78" s="1"/>
  <c r="H287" i="78"/>
  <c r="I287" i="78" s="1"/>
  <c r="F287" i="78"/>
  <c r="S286" i="78"/>
  <c r="T286" i="78" s="1"/>
  <c r="P286" i="78"/>
  <c r="Q286" i="78" s="1"/>
  <c r="M286" i="78"/>
  <c r="N286" i="78" s="1"/>
  <c r="H286" i="78"/>
  <c r="I286" i="78" s="1"/>
  <c r="F286" i="78"/>
  <c r="F285" i="78"/>
  <c r="S284" i="78"/>
  <c r="T284" i="78" s="1"/>
  <c r="P284" i="78"/>
  <c r="Q284" i="78" s="1"/>
  <c r="M284" i="78"/>
  <c r="N284" i="78" s="1"/>
  <c r="H284" i="78"/>
  <c r="I284" i="78" s="1"/>
  <c r="F284" i="78"/>
  <c r="S283" i="78"/>
  <c r="T283" i="78" s="1"/>
  <c r="P283" i="78"/>
  <c r="Q283" i="78" s="1"/>
  <c r="M283" i="78"/>
  <c r="N283" i="78" s="1"/>
  <c r="H283" i="78"/>
  <c r="I283" i="78" s="1"/>
  <c r="F283" i="78"/>
  <c r="S282" i="78"/>
  <c r="T282" i="78" s="1"/>
  <c r="P282" i="78"/>
  <c r="Q282" i="78" s="1"/>
  <c r="M282" i="78"/>
  <c r="N282" i="78" s="1"/>
  <c r="H282" i="78"/>
  <c r="I282" i="78" s="1"/>
  <c r="F282" i="78"/>
  <c r="S281" i="78"/>
  <c r="T281" i="78" s="1"/>
  <c r="P281" i="78"/>
  <c r="Q281" i="78" s="1"/>
  <c r="M281" i="78"/>
  <c r="N281" i="78" s="1"/>
  <c r="H281" i="78"/>
  <c r="I281" i="78" s="1"/>
  <c r="F281" i="78"/>
  <c r="F280" i="78"/>
  <c r="S277" i="78"/>
  <c r="T277" i="78" s="1"/>
  <c r="P277" i="78"/>
  <c r="Q277" i="78" s="1"/>
  <c r="M277" i="78"/>
  <c r="N277" i="78" s="1"/>
  <c r="H277" i="78"/>
  <c r="I277" i="78" s="1"/>
  <c r="F277" i="78"/>
  <c r="S276" i="78"/>
  <c r="T276" i="78" s="1"/>
  <c r="P276" i="78"/>
  <c r="Q276" i="78" s="1"/>
  <c r="M276" i="78"/>
  <c r="N276" i="78" s="1"/>
  <c r="H276" i="78"/>
  <c r="I276" i="78" s="1"/>
  <c r="F276" i="78"/>
  <c r="S275" i="78"/>
  <c r="T275" i="78" s="1"/>
  <c r="P275" i="78"/>
  <c r="Q275" i="78" s="1"/>
  <c r="M275" i="78"/>
  <c r="N275" i="78" s="1"/>
  <c r="H275" i="78"/>
  <c r="I275" i="78" s="1"/>
  <c r="F275" i="78"/>
  <c r="S274" i="78"/>
  <c r="T274" i="78" s="1"/>
  <c r="P274" i="78"/>
  <c r="Q274" i="78" s="1"/>
  <c r="M274" i="78"/>
  <c r="N274" i="78" s="1"/>
  <c r="H274" i="78"/>
  <c r="I274" i="78" s="1"/>
  <c r="F274" i="78"/>
  <c r="F273" i="78"/>
  <c r="S272" i="78"/>
  <c r="T272" i="78" s="1"/>
  <c r="P272" i="78"/>
  <c r="Q272" i="78" s="1"/>
  <c r="M272" i="78"/>
  <c r="N272" i="78" s="1"/>
  <c r="H272" i="78"/>
  <c r="I272" i="78" s="1"/>
  <c r="F272" i="78"/>
  <c r="S271" i="78"/>
  <c r="T271" i="78" s="1"/>
  <c r="P271" i="78"/>
  <c r="Q271" i="78" s="1"/>
  <c r="M271" i="78"/>
  <c r="N271" i="78" s="1"/>
  <c r="H271" i="78"/>
  <c r="I271" i="78" s="1"/>
  <c r="F271" i="78"/>
  <c r="S270" i="78"/>
  <c r="T270" i="78" s="1"/>
  <c r="P270" i="78"/>
  <c r="Q270" i="78" s="1"/>
  <c r="M270" i="78"/>
  <c r="N270" i="78" s="1"/>
  <c r="H270" i="78"/>
  <c r="I270" i="78" s="1"/>
  <c r="F270" i="78"/>
  <c r="T269" i="78"/>
  <c r="S269" i="78"/>
  <c r="P269" i="78"/>
  <c r="Q269" i="78" s="1"/>
  <c r="M269" i="78"/>
  <c r="N269" i="78" s="1"/>
  <c r="H269" i="78"/>
  <c r="I269" i="78" s="1"/>
  <c r="F269" i="78"/>
  <c r="F268" i="78"/>
  <c r="S267" i="78"/>
  <c r="T267" i="78" s="1"/>
  <c r="P267" i="78"/>
  <c r="Q267" i="78" s="1"/>
  <c r="M267" i="78"/>
  <c r="N267" i="78" s="1"/>
  <c r="H267" i="78"/>
  <c r="I267" i="78" s="1"/>
  <c r="F267" i="78"/>
  <c r="S266" i="78"/>
  <c r="T266" i="78" s="1"/>
  <c r="P266" i="78"/>
  <c r="Q266" i="78" s="1"/>
  <c r="N266" i="78"/>
  <c r="M266" i="78"/>
  <c r="H266" i="78"/>
  <c r="I266" i="78" s="1"/>
  <c r="F266" i="78"/>
  <c r="S265" i="78"/>
  <c r="T265" i="78" s="1"/>
  <c r="P265" i="78"/>
  <c r="Q265" i="78" s="1"/>
  <c r="M265" i="78"/>
  <c r="N265" i="78" s="1"/>
  <c r="H265" i="78"/>
  <c r="I265" i="78" s="1"/>
  <c r="F265" i="78"/>
  <c r="S264" i="78"/>
  <c r="T264" i="78" s="1"/>
  <c r="P264" i="78"/>
  <c r="Q264" i="78" s="1"/>
  <c r="M264" i="78"/>
  <c r="N264" i="78" s="1"/>
  <c r="H264" i="78"/>
  <c r="I264" i="78" s="1"/>
  <c r="F264" i="78"/>
  <c r="F263" i="78"/>
  <c r="S262" i="78"/>
  <c r="T262" i="78" s="1"/>
  <c r="P262" i="78"/>
  <c r="Q262" i="78" s="1"/>
  <c r="M262" i="78"/>
  <c r="N262" i="78" s="1"/>
  <c r="H262" i="78"/>
  <c r="I262" i="78" s="1"/>
  <c r="F262" i="78"/>
  <c r="S261" i="78"/>
  <c r="T261" i="78" s="1"/>
  <c r="P261" i="78"/>
  <c r="Q261" i="78" s="1"/>
  <c r="M261" i="78"/>
  <c r="N261" i="78" s="1"/>
  <c r="H261" i="78"/>
  <c r="I261" i="78" s="1"/>
  <c r="F261" i="78"/>
  <c r="S260" i="78"/>
  <c r="T260" i="78" s="1"/>
  <c r="P260" i="78"/>
  <c r="Q260" i="78" s="1"/>
  <c r="M260" i="78"/>
  <c r="N260" i="78" s="1"/>
  <c r="I260" i="78"/>
  <c r="H260" i="78"/>
  <c r="F260" i="78"/>
  <c r="S259" i="78"/>
  <c r="T259" i="78" s="1"/>
  <c r="P259" i="78"/>
  <c r="Q259" i="78" s="1"/>
  <c r="M259" i="78"/>
  <c r="N259" i="78" s="1"/>
  <c r="H259" i="78"/>
  <c r="I259" i="78" s="1"/>
  <c r="F259" i="78"/>
  <c r="F258" i="78"/>
  <c r="S248" i="78"/>
  <c r="T248" i="78" s="1"/>
  <c r="P248" i="78"/>
  <c r="Q248" i="78" s="1"/>
  <c r="M248" i="78"/>
  <c r="N248" i="78" s="1"/>
  <c r="H248" i="78"/>
  <c r="I248" i="78" s="1"/>
  <c r="F248" i="78"/>
  <c r="S247" i="78"/>
  <c r="T247" i="78" s="1"/>
  <c r="P247" i="78"/>
  <c r="Q247" i="78" s="1"/>
  <c r="M247" i="78"/>
  <c r="N247" i="78" s="1"/>
  <c r="H247" i="78"/>
  <c r="I247" i="78" s="1"/>
  <c r="F247" i="78"/>
  <c r="S246" i="78"/>
  <c r="T246" i="78" s="1"/>
  <c r="P246" i="78"/>
  <c r="Q246" i="78" s="1"/>
  <c r="M246" i="78"/>
  <c r="N246" i="78" s="1"/>
  <c r="H246" i="78"/>
  <c r="I246" i="78" s="1"/>
  <c r="F246" i="78"/>
  <c r="S245" i="78"/>
  <c r="T245" i="78" s="1"/>
  <c r="P245" i="78"/>
  <c r="Q245" i="78" s="1"/>
  <c r="M245" i="78"/>
  <c r="N245" i="78" s="1"/>
  <c r="H245" i="78"/>
  <c r="I245" i="78" s="1"/>
  <c r="F245" i="78"/>
  <c r="F244" i="78"/>
  <c r="S243" i="78"/>
  <c r="T243" i="78" s="1"/>
  <c r="P243" i="78"/>
  <c r="Q243" i="78" s="1"/>
  <c r="M243" i="78"/>
  <c r="N243" i="78" s="1"/>
  <c r="H243" i="78"/>
  <c r="I243" i="78" s="1"/>
  <c r="F243" i="78"/>
  <c r="S242" i="78"/>
  <c r="T242" i="78" s="1"/>
  <c r="P242" i="78"/>
  <c r="Q242" i="78" s="1"/>
  <c r="M242" i="78"/>
  <c r="N242" i="78" s="1"/>
  <c r="H242" i="78"/>
  <c r="I242" i="78" s="1"/>
  <c r="F242" i="78"/>
  <c r="S241" i="78"/>
  <c r="T241" i="78" s="1"/>
  <c r="P241" i="78"/>
  <c r="Q241" i="78" s="1"/>
  <c r="M241" i="78"/>
  <c r="N241" i="78" s="1"/>
  <c r="H241" i="78"/>
  <c r="I241" i="78" s="1"/>
  <c r="F241" i="78"/>
  <c r="S240" i="78"/>
  <c r="T240" i="78" s="1"/>
  <c r="P240" i="78"/>
  <c r="Q240" i="78" s="1"/>
  <c r="M240" i="78"/>
  <c r="N240" i="78" s="1"/>
  <c r="H240" i="78"/>
  <c r="I240" i="78" s="1"/>
  <c r="F240" i="78"/>
  <c r="F239" i="78"/>
  <c r="S238" i="78"/>
  <c r="T238" i="78" s="1"/>
  <c r="P238" i="78"/>
  <c r="Q238" i="78" s="1"/>
  <c r="M238" i="78"/>
  <c r="N238" i="78" s="1"/>
  <c r="H238" i="78"/>
  <c r="I238" i="78" s="1"/>
  <c r="F238" i="78"/>
  <c r="T237" i="78"/>
  <c r="S237" i="78"/>
  <c r="P237" i="78"/>
  <c r="Q237" i="78" s="1"/>
  <c r="M237" i="78"/>
  <c r="N237" i="78" s="1"/>
  <c r="H237" i="78"/>
  <c r="I237" i="78" s="1"/>
  <c r="F237" i="78"/>
  <c r="S236" i="78"/>
  <c r="T236" i="78" s="1"/>
  <c r="P236" i="78"/>
  <c r="Q236" i="78" s="1"/>
  <c r="M236" i="78"/>
  <c r="N236" i="78" s="1"/>
  <c r="H236" i="78"/>
  <c r="I236" i="78" s="1"/>
  <c r="F236" i="78"/>
  <c r="S235" i="78"/>
  <c r="T235" i="78" s="1"/>
  <c r="P235" i="78"/>
  <c r="Q235" i="78" s="1"/>
  <c r="M235" i="78"/>
  <c r="N235" i="78" s="1"/>
  <c r="I235" i="78"/>
  <c r="H235" i="78"/>
  <c r="F235" i="78"/>
  <c r="F234" i="78"/>
  <c r="S233" i="78"/>
  <c r="T233" i="78" s="1"/>
  <c r="P233" i="78"/>
  <c r="Q233" i="78" s="1"/>
  <c r="N233" i="78"/>
  <c r="M233" i="78"/>
  <c r="H233" i="78"/>
  <c r="I233" i="78" s="1"/>
  <c r="F233" i="78"/>
  <c r="S232" i="78"/>
  <c r="T232" i="78" s="1"/>
  <c r="P232" i="78"/>
  <c r="Q232" i="78" s="1"/>
  <c r="M232" i="78"/>
  <c r="N232" i="78" s="1"/>
  <c r="H232" i="78"/>
  <c r="I232" i="78" s="1"/>
  <c r="F232" i="78"/>
  <c r="S231" i="78"/>
  <c r="T231" i="78" s="1"/>
  <c r="P231" i="78"/>
  <c r="Q231" i="78" s="1"/>
  <c r="M231" i="78"/>
  <c r="N231" i="78" s="1"/>
  <c r="H231" i="78"/>
  <c r="I231" i="78" s="1"/>
  <c r="F231" i="78"/>
  <c r="S230" i="78"/>
  <c r="T230" i="78" s="1"/>
  <c r="P230" i="78"/>
  <c r="Q230" i="78" s="1"/>
  <c r="M230" i="78"/>
  <c r="N230" i="78" s="1"/>
  <c r="H230" i="78"/>
  <c r="I230" i="78" s="1"/>
  <c r="F230" i="78"/>
  <c r="F229" i="78"/>
  <c r="S226" i="78"/>
  <c r="T226" i="78" s="1"/>
  <c r="Q226" i="78"/>
  <c r="P226" i="78"/>
  <c r="M226" i="78"/>
  <c r="N226" i="78" s="1"/>
  <c r="H226" i="78"/>
  <c r="I226" i="78" s="1"/>
  <c r="F226" i="78"/>
  <c r="S225" i="78"/>
  <c r="T225" i="78" s="1"/>
  <c r="P225" i="78"/>
  <c r="Q225" i="78" s="1"/>
  <c r="M225" i="78"/>
  <c r="N225" i="78" s="1"/>
  <c r="H225" i="78"/>
  <c r="I225" i="78" s="1"/>
  <c r="F225" i="78"/>
  <c r="S224" i="78"/>
  <c r="T224" i="78" s="1"/>
  <c r="P224" i="78"/>
  <c r="Q224" i="78" s="1"/>
  <c r="M224" i="78"/>
  <c r="N224" i="78" s="1"/>
  <c r="H224" i="78"/>
  <c r="I224" i="78" s="1"/>
  <c r="F224" i="78"/>
  <c r="S223" i="78"/>
  <c r="T223" i="78" s="1"/>
  <c r="P223" i="78"/>
  <c r="Q223" i="78" s="1"/>
  <c r="M223" i="78"/>
  <c r="N223" i="78" s="1"/>
  <c r="H223" i="78"/>
  <c r="I223" i="78" s="1"/>
  <c r="F223" i="78"/>
  <c r="F222" i="78"/>
  <c r="S221" i="78"/>
  <c r="T221" i="78" s="1"/>
  <c r="P221" i="78"/>
  <c r="Q221" i="78" s="1"/>
  <c r="M221" i="78"/>
  <c r="N221" i="78" s="1"/>
  <c r="H221" i="78"/>
  <c r="I221" i="78" s="1"/>
  <c r="F221" i="78"/>
  <c r="T220" i="78"/>
  <c r="S220" i="78"/>
  <c r="P220" i="78"/>
  <c r="Q220" i="78" s="1"/>
  <c r="M220" i="78"/>
  <c r="N220" i="78" s="1"/>
  <c r="H220" i="78"/>
  <c r="I220" i="78" s="1"/>
  <c r="F220" i="78"/>
  <c r="S219" i="78"/>
  <c r="T219" i="78" s="1"/>
  <c r="P219" i="78"/>
  <c r="Q219" i="78" s="1"/>
  <c r="M219" i="78"/>
  <c r="N219" i="78" s="1"/>
  <c r="H219" i="78"/>
  <c r="I219" i="78" s="1"/>
  <c r="F219" i="78"/>
  <c r="S218" i="78"/>
  <c r="T218" i="78" s="1"/>
  <c r="Q218" i="78"/>
  <c r="P218" i="78"/>
  <c r="M218" i="78"/>
  <c r="N218" i="78" s="1"/>
  <c r="H218" i="78"/>
  <c r="I218" i="78" s="1"/>
  <c r="F218" i="78"/>
  <c r="F217" i="78"/>
  <c r="T216" i="78"/>
  <c r="S216" i="78"/>
  <c r="P216" i="78"/>
  <c r="Q216" i="78" s="1"/>
  <c r="M216" i="78"/>
  <c r="N216" i="78" s="1"/>
  <c r="H216" i="78"/>
  <c r="I216" i="78" s="1"/>
  <c r="F216" i="78"/>
  <c r="S215" i="78"/>
  <c r="T215" i="78" s="1"/>
  <c r="P215" i="78"/>
  <c r="Q215" i="78" s="1"/>
  <c r="M215" i="78"/>
  <c r="N215" i="78" s="1"/>
  <c r="H215" i="78"/>
  <c r="I215" i="78" s="1"/>
  <c r="F215" i="78"/>
  <c r="S214" i="78"/>
  <c r="T214" i="78" s="1"/>
  <c r="P214" i="78"/>
  <c r="Q214" i="78" s="1"/>
  <c r="M214" i="78"/>
  <c r="N214" i="78" s="1"/>
  <c r="I214" i="78"/>
  <c r="H214" i="78"/>
  <c r="F214" i="78"/>
  <c r="S213" i="78"/>
  <c r="T213" i="78" s="1"/>
  <c r="P213" i="78"/>
  <c r="Q213" i="78" s="1"/>
  <c r="M213" i="78"/>
  <c r="N213" i="78" s="1"/>
  <c r="H213" i="78"/>
  <c r="I213" i="78" s="1"/>
  <c r="F213" i="78"/>
  <c r="F212" i="78"/>
  <c r="S211" i="78"/>
  <c r="T211" i="78" s="1"/>
  <c r="P211" i="78"/>
  <c r="Q211" i="78" s="1"/>
  <c r="M211" i="78"/>
  <c r="N211" i="78" s="1"/>
  <c r="H211" i="78"/>
  <c r="I211" i="78" s="1"/>
  <c r="F211" i="78"/>
  <c r="S210" i="78"/>
  <c r="T210" i="78" s="1"/>
  <c r="P210" i="78"/>
  <c r="Q210" i="78" s="1"/>
  <c r="M210" i="78"/>
  <c r="N210" i="78" s="1"/>
  <c r="H210" i="78"/>
  <c r="I210" i="78" s="1"/>
  <c r="F210" i="78"/>
  <c r="S209" i="78"/>
  <c r="T209" i="78" s="1"/>
  <c r="P209" i="78"/>
  <c r="Q209" i="78" s="1"/>
  <c r="M209" i="78"/>
  <c r="N209" i="78" s="1"/>
  <c r="H209" i="78"/>
  <c r="I209" i="78" s="1"/>
  <c r="F209" i="78"/>
  <c r="S208" i="78"/>
  <c r="T208" i="78" s="1"/>
  <c r="P208" i="78"/>
  <c r="Q208" i="78" s="1"/>
  <c r="N208" i="78"/>
  <c r="M208" i="78"/>
  <c r="H208" i="78"/>
  <c r="I208" i="78" s="1"/>
  <c r="F208" i="78"/>
  <c r="F207" i="78"/>
  <c r="S197" i="78"/>
  <c r="T197" i="78" s="1"/>
  <c r="P197" i="78"/>
  <c r="Q197" i="78" s="1"/>
  <c r="M197" i="78"/>
  <c r="N197" i="78" s="1"/>
  <c r="H197" i="78"/>
  <c r="I197" i="78" s="1"/>
  <c r="F197" i="78"/>
  <c r="S196" i="78"/>
  <c r="T196" i="78" s="1"/>
  <c r="P196" i="78"/>
  <c r="Q196" i="78" s="1"/>
  <c r="M196" i="78"/>
  <c r="N196" i="78" s="1"/>
  <c r="H196" i="78"/>
  <c r="I196" i="78" s="1"/>
  <c r="F196" i="78"/>
  <c r="S195" i="78"/>
  <c r="T195" i="78" s="1"/>
  <c r="P195" i="78"/>
  <c r="Q195" i="78" s="1"/>
  <c r="M195" i="78"/>
  <c r="N195" i="78" s="1"/>
  <c r="H195" i="78"/>
  <c r="I195" i="78" s="1"/>
  <c r="F195" i="78"/>
  <c r="S194" i="78"/>
  <c r="T194" i="78" s="1"/>
  <c r="P194" i="78"/>
  <c r="Q194" i="78" s="1"/>
  <c r="M194" i="78"/>
  <c r="N194" i="78" s="1"/>
  <c r="H194" i="78"/>
  <c r="I194" i="78" s="1"/>
  <c r="F194" i="78"/>
  <c r="F193" i="78"/>
  <c r="S192" i="78"/>
  <c r="T192" i="78" s="1"/>
  <c r="P192" i="78"/>
  <c r="Q192" i="78" s="1"/>
  <c r="M192" i="78"/>
  <c r="N192" i="78" s="1"/>
  <c r="H192" i="78"/>
  <c r="I192" i="78" s="1"/>
  <c r="F192" i="78"/>
  <c r="S191" i="78"/>
  <c r="T191" i="78" s="1"/>
  <c r="P191" i="78"/>
  <c r="Q191" i="78" s="1"/>
  <c r="N191" i="78"/>
  <c r="M191" i="78"/>
  <c r="H191" i="78"/>
  <c r="I191" i="78" s="1"/>
  <c r="F191" i="78"/>
  <c r="S190" i="78"/>
  <c r="T190" i="78" s="1"/>
  <c r="P190" i="78"/>
  <c r="Q190" i="78" s="1"/>
  <c r="M190" i="78"/>
  <c r="N190" i="78" s="1"/>
  <c r="H190" i="78"/>
  <c r="I190" i="78" s="1"/>
  <c r="F190" i="78"/>
  <c r="S189" i="78"/>
  <c r="T189" i="78" s="1"/>
  <c r="Q189" i="78"/>
  <c r="P189" i="78"/>
  <c r="M189" i="78"/>
  <c r="N189" i="78" s="1"/>
  <c r="H189" i="78"/>
  <c r="I189" i="78" s="1"/>
  <c r="F189" i="78"/>
  <c r="F188" i="78"/>
  <c r="S187" i="78"/>
  <c r="T187" i="78" s="1"/>
  <c r="P187" i="78"/>
  <c r="Q187" i="78" s="1"/>
  <c r="M187" i="78"/>
  <c r="N187" i="78" s="1"/>
  <c r="H187" i="78"/>
  <c r="I187" i="78" s="1"/>
  <c r="F187" i="78"/>
  <c r="S186" i="78"/>
  <c r="T186" i="78" s="1"/>
  <c r="P186" i="78"/>
  <c r="Q186" i="78" s="1"/>
  <c r="M186" i="78"/>
  <c r="N186" i="78" s="1"/>
  <c r="H186" i="78"/>
  <c r="I186" i="78" s="1"/>
  <c r="F186" i="78"/>
  <c r="S185" i="78"/>
  <c r="T185" i="78" s="1"/>
  <c r="P185" i="78"/>
  <c r="Q185" i="78" s="1"/>
  <c r="M185" i="78"/>
  <c r="N185" i="78" s="1"/>
  <c r="H185" i="78"/>
  <c r="I185" i="78" s="1"/>
  <c r="F185" i="78"/>
  <c r="S184" i="78"/>
  <c r="T184" i="78" s="1"/>
  <c r="P184" i="78"/>
  <c r="Q184" i="78" s="1"/>
  <c r="M184" i="78"/>
  <c r="N184" i="78" s="1"/>
  <c r="H184" i="78"/>
  <c r="I184" i="78" s="1"/>
  <c r="F184" i="78"/>
  <c r="F183" i="78"/>
  <c r="S182" i="78"/>
  <c r="T182" i="78" s="1"/>
  <c r="P182" i="78"/>
  <c r="Q182" i="78" s="1"/>
  <c r="M182" i="78"/>
  <c r="N182" i="78" s="1"/>
  <c r="H182" i="78"/>
  <c r="I182" i="78" s="1"/>
  <c r="F182" i="78"/>
  <c r="S181" i="78"/>
  <c r="T181" i="78" s="1"/>
  <c r="P181" i="78"/>
  <c r="Q181" i="78" s="1"/>
  <c r="M181" i="78"/>
  <c r="N181" i="78" s="1"/>
  <c r="H181" i="78"/>
  <c r="I181" i="78" s="1"/>
  <c r="F181" i="78"/>
  <c r="S180" i="78"/>
  <c r="T180" i="78" s="1"/>
  <c r="P180" i="78"/>
  <c r="Q180" i="78" s="1"/>
  <c r="M180" i="78"/>
  <c r="N180" i="78" s="1"/>
  <c r="H180" i="78"/>
  <c r="I180" i="78" s="1"/>
  <c r="F180" i="78"/>
  <c r="S179" i="78"/>
  <c r="T179" i="78" s="1"/>
  <c r="P179" i="78"/>
  <c r="Q179" i="78" s="1"/>
  <c r="N179" i="78"/>
  <c r="M179" i="78"/>
  <c r="H179" i="78"/>
  <c r="I179" i="78" s="1"/>
  <c r="F179" i="78"/>
  <c r="F178" i="78"/>
  <c r="S175" i="78"/>
  <c r="T175" i="78" s="1"/>
  <c r="Q175" i="78"/>
  <c r="P175" i="78"/>
  <c r="M175" i="78"/>
  <c r="N175" i="78" s="1"/>
  <c r="H175" i="78"/>
  <c r="I175" i="78" s="1"/>
  <c r="F175" i="78"/>
  <c r="S174" i="78"/>
  <c r="T174" i="78" s="1"/>
  <c r="P174" i="78"/>
  <c r="Q174" i="78" s="1"/>
  <c r="M174" i="78"/>
  <c r="N174" i="78" s="1"/>
  <c r="H174" i="78"/>
  <c r="I174" i="78" s="1"/>
  <c r="F174" i="78"/>
  <c r="S173" i="78"/>
  <c r="T173" i="78" s="1"/>
  <c r="P173" i="78"/>
  <c r="Q173" i="78" s="1"/>
  <c r="M173" i="78"/>
  <c r="N173" i="78" s="1"/>
  <c r="H173" i="78"/>
  <c r="I173" i="78" s="1"/>
  <c r="F173" i="78"/>
  <c r="S172" i="78"/>
  <c r="T172" i="78" s="1"/>
  <c r="P172" i="78"/>
  <c r="Q172" i="78" s="1"/>
  <c r="M172" i="78"/>
  <c r="N172" i="78" s="1"/>
  <c r="H172" i="78"/>
  <c r="I172" i="78" s="1"/>
  <c r="F172" i="78"/>
  <c r="F171" i="78"/>
  <c r="S170" i="78"/>
  <c r="T170" i="78" s="1"/>
  <c r="P170" i="78"/>
  <c r="Q170" i="78" s="1"/>
  <c r="M170" i="78"/>
  <c r="N170" i="78" s="1"/>
  <c r="H170" i="78"/>
  <c r="I170" i="78" s="1"/>
  <c r="F170" i="78"/>
  <c r="T169" i="78"/>
  <c r="S169" i="78"/>
  <c r="P169" i="78"/>
  <c r="Q169" i="78" s="1"/>
  <c r="M169" i="78"/>
  <c r="N169" i="78" s="1"/>
  <c r="H169" i="78"/>
  <c r="I169" i="78" s="1"/>
  <c r="F169" i="78"/>
  <c r="S168" i="78"/>
  <c r="T168" i="78" s="1"/>
  <c r="P168" i="78"/>
  <c r="Q168" i="78" s="1"/>
  <c r="M168" i="78"/>
  <c r="N168" i="78" s="1"/>
  <c r="H168" i="78"/>
  <c r="I168" i="78" s="1"/>
  <c r="F168" i="78"/>
  <c r="S167" i="78"/>
  <c r="T167" i="78" s="1"/>
  <c r="P167" i="78"/>
  <c r="Q167" i="78" s="1"/>
  <c r="M167" i="78"/>
  <c r="N167" i="78" s="1"/>
  <c r="H167" i="78"/>
  <c r="I167" i="78" s="1"/>
  <c r="F167" i="78"/>
  <c r="F166" i="78"/>
  <c r="S165" i="78"/>
  <c r="T165" i="78" s="1"/>
  <c r="P165" i="78"/>
  <c r="Q165" i="78" s="1"/>
  <c r="N165" i="78"/>
  <c r="M165" i="78"/>
  <c r="H165" i="78"/>
  <c r="I165" i="78" s="1"/>
  <c r="F165" i="78"/>
  <c r="S164" i="78"/>
  <c r="T164" i="78" s="1"/>
  <c r="P164" i="78"/>
  <c r="Q164" i="78" s="1"/>
  <c r="M164" i="78"/>
  <c r="N164" i="78" s="1"/>
  <c r="H164" i="78"/>
  <c r="I164" i="78" s="1"/>
  <c r="F164" i="78"/>
  <c r="S163" i="78"/>
  <c r="T163" i="78" s="1"/>
  <c r="P163" i="78"/>
  <c r="Q163" i="78" s="1"/>
  <c r="M163" i="78"/>
  <c r="N163" i="78" s="1"/>
  <c r="H163" i="78"/>
  <c r="I163" i="78" s="1"/>
  <c r="F163" i="78"/>
  <c r="S162" i="78"/>
  <c r="T162" i="78" s="1"/>
  <c r="P162" i="78"/>
  <c r="Q162" i="78" s="1"/>
  <c r="M162" i="78"/>
  <c r="N162" i="78" s="1"/>
  <c r="H162" i="78"/>
  <c r="I162" i="78" s="1"/>
  <c r="F162" i="78"/>
  <c r="F161" i="78"/>
  <c r="S160" i="78"/>
  <c r="T160" i="78" s="1"/>
  <c r="P160" i="78"/>
  <c r="Q160" i="78" s="1"/>
  <c r="M160" i="78"/>
  <c r="N160" i="78" s="1"/>
  <c r="H160" i="78"/>
  <c r="I160" i="78" s="1"/>
  <c r="F160" i="78"/>
  <c r="S159" i="78"/>
  <c r="T159" i="78" s="1"/>
  <c r="Q159" i="78"/>
  <c r="P159" i="78"/>
  <c r="M159" i="78"/>
  <c r="N159" i="78" s="1"/>
  <c r="H159" i="78"/>
  <c r="I159" i="78" s="1"/>
  <c r="F159" i="78"/>
  <c r="S158" i="78"/>
  <c r="T158" i="78" s="1"/>
  <c r="P158" i="78"/>
  <c r="Q158" i="78" s="1"/>
  <c r="M158" i="78"/>
  <c r="N158" i="78" s="1"/>
  <c r="H158" i="78"/>
  <c r="I158" i="78" s="1"/>
  <c r="F158" i="78"/>
  <c r="S157" i="78"/>
  <c r="T157" i="78" s="1"/>
  <c r="P157" i="78"/>
  <c r="Q157" i="78" s="1"/>
  <c r="M157" i="78"/>
  <c r="N157" i="78" s="1"/>
  <c r="H157" i="78"/>
  <c r="I157" i="78" s="1"/>
  <c r="F157" i="78"/>
  <c r="F156" i="78"/>
  <c r="S146" i="78"/>
  <c r="T146" i="78" s="1"/>
  <c r="P146" i="78"/>
  <c r="Q146" i="78" s="1"/>
  <c r="M146" i="78"/>
  <c r="N146" i="78" s="1"/>
  <c r="H146" i="78"/>
  <c r="I146" i="78" s="1"/>
  <c r="F146" i="78"/>
  <c r="S145" i="78"/>
  <c r="T145" i="78" s="1"/>
  <c r="P145" i="78"/>
  <c r="Q145" i="78" s="1"/>
  <c r="M145" i="78"/>
  <c r="N145" i="78" s="1"/>
  <c r="H145" i="78"/>
  <c r="I145" i="78" s="1"/>
  <c r="F145" i="78"/>
  <c r="S144" i="78"/>
  <c r="T144" i="78" s="1"/>
  <c r="P144" i="78"/>
  <c r="Q144" i="78" s="1"/>
  <c r="M144" i="78"/>
  <c r="N144" i="78" s="1"/>
  <c r="H144" i="78"/>
  <c r="I144" i="78" s="1"/>
  <c r="F144" i="78"/>
  <c r="S143" i="78"/>
  <c r="T143" i="78" s="1"/>
  <c r="P143" i="78"/>
  <c r="Q143" i="78" s="1"/>
  <c r="M143" i="78"/>
  <c r="N143" i="78" s="1"/>
  <c r="H143" i="78"/>
  <c r="I143" i="78" s="1"/>
  <c r="F143" i="78"/>
  <c r="F142" i="78"/>
  <c r="S141" i="78"/>
  <c r="T141" i="78" s="1"/>
  <c r="P141" i="78"/>
  <c r="Q141" i="78" s="1"/>
  <c r="M141" i="78"/>
  <c r="N141" i="78" s="1"/>
  <c r="H141" i="78"/>
  <c r="I141" i="78" s="1"/>
  <c r="F141" i="78"/>
  <c r="S140" i="78"/>
  <c r="T140" i="78" s="1"/>
  <c r="P140" i="78"/>
  <c r="Q140" i="78" s="1"/>
  <c r="M140" i="78"/>
  <c r="N140" i="78" s="1"/>
  <c r="H140" i="78"/>
  <c r="I140" i="78" s="1"/>
  <c r="F140" i="78"/>
  <c r="S139" i="78"/>
  <c r="T139" i="78" s="1"/>
  <c r="P139" i="78"/>
  <c r="Q139" i="78" s="1"/>
  <c r="M139" i="78"/>
  <c r="N139" i="78" s="1"/>
  <c r="H139" i="78"/>
  <c r="I139" i="78" s="1"/>
  <c r="F139" i="78"/>
  <c r="S138" i="78"/>
  <c r="T138" i="78" s="1"/>
  <c r="P138" i="78"/>
  <c r="Q138" i="78" s="1"/>
  <c r="M138" i="78"/>
  <c r="N138" i="78" s="1"/>
  <c r="H138" i="78"/>
  <c r="I138" i="78" s="1"/>
  <c r="F138" i="78"/>
  <c r="F137" i="78"/>
  <c r="S136" i="78"/>
  <c r="T136" i="78" s="1"/>
  <c r="P136" i="78"/>
  <c r="Q136" i="78" s="1"/>
  <c r="N136" i="78"/>
  <c r="M136" i="78"/>
  <c r="H136" i="78"/>
  <c r="I136" i="78" s="1"/>
  <c r="F136" i="78"/>
  <c r="S135" i="78"/>
  <c r="T135" i="78" s="1"/>
  <c r="P135" i="78"/>
  <c r="Q135" i="78" s="1"/>
  <c r="M135" i="78"/>
  <c r="N135" i="78" s="1"/>
  <c r="H135" i="78"/>
  <c r="I135" i="78" s="1"/>
  <c r="F135" i="78"/>
  <c r="S134" i="78"/>
  <c r="T134" i="78" s="1"/>
  <c r="Q134" i="78"/>
  <c r="P134" i="78"/>
  <c r="M134" i="78"/>
  <c r="N134" i="78" s="1"/>
  <c r="H134" i="78"/>
  <c r="I134" i="78" s="1"/>
  <c r="F134" i="78"/>
  <c r="S133" i="78"/>
  <c r="T133" i="78" s="1"/>
  <c r="P133" i="78"/>
  <c r="Q133" i="78" s="1"/>
  <c r="M133" i="78"/>
  <c r="N133" i="78" s="1"/>
  <c r="H133" i="78"/>
  <c r="I133" i="78" s="1"/>
  <c r="F133" i="78"/>
  <c r="F132" i="78"/>
  <c r="S131" i="78"/>
  <c r="T131" i="78" s="1"/>
  <c r="P131" i="78"/>
  <c r="Q131" i="78" s="1"/>
  <c r="M131" i="78"/>
  <c r="N131" i="78" s="1"/>
  <c r="H131" i="78"/>
  <c r="I131" i="78" s="1"/>
  <c r="F131" i="78"/>
  <c r="S130" i="78"/>
  <c r="T130" i="78" s="1"/>
  <c r="P130" i="78"/>
  <c r="Q130" i="78" s="1"/>
  <c r="M130" i="78"/>
  <c r="N130" i="78" s="1"/>
  <c r="H130" i="78"/>
  <c r="I130" i="78" s="1"/>
  <c r="F130" i="78"/>
  <c r="S129" i="78"/>
  <c r="T129" i="78" s="1"/>
  <c r="P129" i="78"/>
  <c r="Q129" i="78" s="1"/>
  <c r="M129" i="78"/>
  <c r="N129" i="78" s="1"/>
  <c r="H129" i="78"/>
  <c r="I129" i="78" s="1"/>
  <c r="F129" i="78"/>
  <c r="S128" i="78"/>
  <c r="T128" i="78" s="1"/>
  <c r="P128" i="78"/>
  <c r="Q128" i="78" s="1"/>
  <c r="N128" i="78"/>
  <c r="M128" i="78"/>
  <c r="H128" i="78"/>
  <c r="I128" i="78" s="1"/>
  <c r="F128" i="78"/>
  <c r="F127" i="78"/>
  <c r="S124" i="78"/>
  <c r="T124" i="78" s="1"/>
  <c r="Q124" i="78"/>
  <c r="P124" i="78"/>
  <c r="M124" i="78"/>
  <c r="N124" i="78" s="1"/>
  <c r="H124" i="78"/>
  <c r="I124" i="78" s="1"/>
  <c r="F124" i="78"/>
  <c r="S123" i="78"/>
  <c r="T123" i="78" s="1"/>
  <c r="P123" i="78"/>
  <c r="Q123" i="78" s="1"/>
  <c r="M123" i="78"/>
  <c r="N123" i="78" s="1"/>
  <c r="H123" i="78"/>
  <c r="I123" i="78" s="1"/>
  <c r="F123" i="78"/>
  <c r="S122" i="78"/>
  <c r="T122" i="78" s="1"/>
  <c r="P122" i="78"/>
  <c r="Q122" i="78" s="1"/>
  <c r="M122" i="78"/>
  <c r="N122" i="78" s="1"/>
  <c r="H122" i="78"/>
  <c r="I122" i="78" s="1"/>
  <c r="F122" i="78"/>
  <c r="S121" i="78"/>
  <c r="T121" i="78" s="1"/>
  <c r="P121" i="78"/>
  <c r="Q121" i="78" s="1"/>
  <c r="M121" i="78"/>
  <c r="N121" i="78" s="1"/>
  <c r="H121" i="78"/>
  <c r="I121" i="78" s="1"/>
  <c r="F121" i="78"/>
  <c r="F120" i="78"/>
  <c r="S119" i="78"/>
  <c r="T119" i="78" s="1"/>
  <c r="P119" i="78"/>
  <c r="Q119" i="78" s="1"/>
  <c r="M119" i="78"/>
  <c r="N119" i="78" s="1"/>
  <c r="H119" i="78"/>
  <c r="I119" i="78" s="1"/>
  <c r="F119" i="78"/>
  <c r="T118" i="78"/>
  <c r="S118" i="78"/>
  <c r="P118" i="78"/>
  <c r="Q118" i="78" s="1"/>
  <c r="M118" i="78"/>
  <c r="N118" i="78" s="1"/>
  <c r="H118" i="78"/>
  <c r="I118" i="78" s="1"/>
  <c r="F118" i="78"/>
  <c r="S117" i="78"/>
  <c r="T117" i="78" s="1"/>
  <c r="P117" i="78"/>
  <c r="Q117" i="78" s="1"/>
  <c r="M117" i="78"/>
  <c r="N117" i="78" s="1"/>
  <c r="H117" i="78"/>
  <c r="I117" i="78" s="1"/>
  <c r="F117" i="78"/>
  <c r="S116" i="78"/>
  <c r="T116" i="78" s="1"/>
  <c r="P116" i="78"/>
  <c r="Q116" i="78" s="1"/>
  <c r="M116" i="78"/>
  <c r="N116" i="78" s="1"/>
  <c r="H116" i="78"/>
  <c r="I116" i="78" s="1"/>
  <c r="F116" i="78"/>
  <c r="F115" i="78"/>
  <c r="S114" i="78"/>
  <c r="T114" i="78" s="1"/>
  <c r="P114" i="78"/>
  <c r="Q114" i="78" s="1"/>
  <c r="M114" i="78"/>
  <c r="N114" i="78" s="1"/>
  <c r="H114" i="78"/>
  <c r="I114" i="78" s="1"/>
  <c r="F114" i="78"/>
  <c r="S113" i="78"/>
  <c r="T113" i="78" s="1"/>
  <c r="P113" i="78"/>
  <c r="Q113" i="78" s="1"/>
  <c r="M113" i="78"/>
  <c r="N113" i="78" s="1"/>
  <c r="H113" i="78"/>
  <c r="I113" i="78" s="1"/>
  <c r="F113" i="78"/>
  <c r="S112" i="78"/>
  <c r="T112" i="78" s="1"/>
  <c r="P112" i="78"/>
  <c r="Q112" i="78" s="1"/>
  <c r="M112" i="78"/>
  <c r="N112" i="78" s="1"/>
  <c r="H112" i="78"/>
  <c r="I112" i="78" s="1"/>
  <c r="F112" i="78"/>
  <c r="S111" i="78"/>
  <c r="T111" i="78" s="1"/>
  <c r="Q111" i="78"/>
  <c r="P111" i="78"/>
  <c r="M111" i="78"/>
  <c r="N111" i="78" s="1"/>
  <c r="H111" i="78"/>
  <c r="I111" i="78" s="1"/>
  <c r="F111" i="78"/>
  <c r="F110" i="78"/>
  <c r="T109" i="78"/>
  <c r="S109" i="78"/>
  <c r="P109" i="78"/>
  <c r="Q109" i="78" s="1"/>
  <c r="M109" i="78"/>
  <c r="N109" i="78" s="1"/>
  <c r="H109" i="78"/>
  <c r="I109" i="78" s="1"/>
  <c r="F109" i="78"/>
  <c r="S108" i="78"/>
  <c r="T108" i="78" s="1"/>
  <c r="P108" i="78"/>
  <c r="Q108" i="78" s="1"/>
  <c r="M108" i="78"/>
  <c r="N108" i="78" s="1"/>
  <c r="H108" i="78"/>
  <c r="I108" i="78" s="1"/>
  <c r="F108" i="78"/>
  <c r="S107" i="78"/>
  <c r="T107" i="78" s="1"/>
  <c r="P107" i="78"/>
  <c r="Q107" i="78" s="1"/>
  <c r="M107" i="78"/>
  <c r="N107" i="78" s="1"/>
  <c r="H107" i="78"/>
  <c r="I107" i="78" s="1"/>
  <c r="F107" i="78"/>
  <c r="S106" i="78"/>
  <c r="T106" i="78" s="1"/>
  <c r="P106" i="78"/>
  <c r="Q106" i="78" s="1"/>
  <c r="M106" i="78"/>
  <c r="N106" i="78" s="1"/>
  <c r="H106" i="78"/>
  <c r="I106" i="78" s="1"/>
  <c r="F106" i="78"/>
  <c r="F105" i="78"/>
  <c r="S95" i="78"/>
  <c r="T95" i="78" s="1"/>
  <c r="P95" i="78"/>
  <c r="Q95" i="78" s="1"/>
  <c r="M95" i="78"/>
  <c r="N95" i="78" s="1"/>
  <c r="H95" i="78"/>
  <c r="I95" i="78" s="1"/>
  <c r="F95" i="78"/>
  <c r="S94" i="78"/>
  <c r="T94" i="78" s="1"/>
  <c r="Q94" i="78"/>
  <c r="P94" i="78"/>
  <c r="M94" i="78"/>
  <c r="N94" i="78" s="1"/>
  <c r="H94" i="78"/>
  <c r="I94" i="78" s="1"/>
  <c r="F94" i="78"/>
  <c r="S93" i="78"/>
  <c r="T93" i="78" s="1"/>
  <c r="P93" i="78"/>
  <c r="Q93" i="78" s="1"/>
  <c r="M93" i="78"/>
  <c r="N93" i="78" s="1"/>
  <c r="H93" i="78"/>
  <c r="I93" i="78" s="1"/>
  <c r="F93" i="78"/>
  <c r="S92" i="78"/>
  <c r="T92" i="78" s="1"/>
  <c r="P92" i="78"/>
  <c r="Q92" i="78" s="1"/>
  <c r="M92" i="78"/>
  <c r="N92" i="78" s="1"/>
  <c r="H92" i="78"/>
  <c r="I92" i="78" s="1"/>
  <c r="F92" i="78"/>
  <c r="F91" i="78"/>
  <c r="S90" i="78"/>
  <c r="T90" i="78" s="1"/>
  <c r="P90" i="78"/>
  <c r="Q90" i="78" s="1"/>
  <c r="M90" i="78"/>
  <c r="N90" i="78" s="1"/>
  <c r="H90" i="78"/>
  <c r="I90" i="78" s="1"/>
  <c r="F90" i="78"/>
  <c r="S89" i="78"/>
  <c r="T89" i="78" s="1"/>
  <c r="P89" i="78"/>
  <c r="Q89" i="78" s="1"/>
  <c r="M89" i="78"/>
  <c r="N89" i="78" s="1"/>
  <c r="H89" i="78"/>
  <c r="I89" i="78" s="1"/>
  <c r="F89" i="78"/>
  <c r="S88" i="78"/>
  <c r="T88" i="78" s="1"/>
  <c r="P88" i="78"/>
  <c r="Q88" i="78" s="1"/>
  <c r="M88" i="78"/>
  <c r="N88" i="78" s="1"/>
  <c r="H88" i="78"/>
  <c r="I88" i="78" s="1"/>
  <c r="F88" i="78"/>
  <c r="S87" i="78"/>
  <c r="T87" i="78" s="1"/>
  <c r="P87" i="78"/>
  <c r="Q87" i="78" s="1"/>
  <c r="M87" i="78"/>
  <c r="N87" i="78" s="1"/>
  <c r="H87" i="78"/>
  <c r="I87" i="78" s="1"/>
  <c r="F87" i="78"/>
  <c r="F86" i="78"/>
  <c r="S85" i="78"/>
  <c r="T85" i="78" s="1"/>
  <c r="P85" i="78"/>
  <c r="Q85" i="78" s="1"/>
  <c r="M85" i="78"/>
  <c r="N85" i="78" s="1"/>
  <c r="H85" i="78"/>
  <c r="I85" i="78" s="1"/>
  <c r="F85" i="78"/>
  <c r="S84" i="78"/>
  <c r="T84" i="78" s="1"/>
  <c r="P84" i="78"/>
  <c r="Q84" i="78" s="1"/>
  <c r="M84" i="78"/>
  <c r="N84" i="78" s="1"/>
  <c r="I84" i="78"/>
  <c r="H84" i="78"/>
  <c r="F84" i="78"/>
  <c r="S83" i="78"/>
  <c r="T83" i="78" s="1"/>
  <c r="P83" i="78"/>
  <c r="Q83" i="78" s="1"/>
  <c r="M83" i="78"/>
  <c r="N83" i="78" s="1"/>
  <c r="H83" i="78"/>
  <c r="I83" i="78" s="1"/>
  <c r="F83" i="78"/>
  <c r="S82" i="78"/>
  <c r="T82" i="78" s="1"/>
  <c r="P82" i="78"/>
  <c r="Q82" i="78" s="1"/>
  <c r="M82" i="78"/>
  <c r="N82" i="78" s="1"/>
  <c r="H82" i="78"/>
  <c r="I82" i="78" s="1"/>
  <c r="F82" i="78"/>
  <c r="F81" i="78"/>
  <c r="S80" i="78"/>
  <c r="T80" i="78" s="1"/>
  <c r="P80" i="78"/>
  <c r="Q80" i="78" s="1"/>
  <c r="M80" i="78"/>
  <c r="N80" i="78" s="1"/>
  <c r="H80" i="78"/>
  <c r="I80" i="78" s="1"/>
  <c r="F80" i="78"/>
  <c r="S79" i="78"/>
  <c r="T79" i="78" s="1"/>
  <c r="P79" i="78"/>
  <c r="Q79" i="78" s="1"/>
  <c r="M79" i="78"/>
  <c r="N79" i="78" s="1"/>
  <c r="I79" i="78"/>
  <c r="H79" i="78"/>
  <c r="F79" i="78"/>
  <c r="S78" i="78"/>
  <c r="T78" i="78" s="1"/>
  <c r="P78" i="78"/>
  <c r="Q78" i="78" s="1"/>
  <c r="M78" i="78"/>
  <c r="N78" i="78" s="1"/>
  <c r="H78" i="78"/>
  <c r="I78" i="78" s="1"/>
  <c r="F78" i="78"/>
  <c r="S77" i="78"/>
  <c r="T77" i="78" s="1"/>
  <c r="P77" i="78"/>
  <c r="Q77" i="78" s="1"/>
  <c r="M77" i="78"/>
  <c r="N77" i="78" s="1"/>
  <c r="H77" i="78"/>
  <c r="I77" i="78" s="1"/>
  <c r="F77" i="78"/>
  <c r="F76" i="78"/>
  <c r="S73" i="78"/>
  <c r="T73" i="78" s="1"/>
  <c r="P73" i="78"/>
  <c r="Q73" i="78" s="1"/>
  <c r="M73" i="78"/>
  <c r="N73" i="78" s="1"/>
  <c r="H73" i="78"/>
  <c r="I73" i="78" s="1"/>
  <c r="F73" i="78"/>
  <c r="S72" i="78"/>
  <c r="T72" i="78" s="1"/>
  <c r="P72" i="78"/>
  <c r="Q72" i="78" s="1"/>
  <c r="M72" i="78"/>
  <c r="N72" i="78" s="1"/>
  <c r="H72" i="78"/>
  <c r="I72" i="78" s="1"/>
  <c r="F72" i="78"/>
  <c r="S71" i="78"/>
  <c r="T71" i="78" s="1"/>
  <c r="P71" i="78"/>
  <c r="Q71" i="78" s="1"/>
  <c r="M71" i="78"/>
  <c r="N71" i="78" s="1"/>
  <c r="I71" i="78"/>
  <c r="H71" i="78"/>
  <c r="F71" i="78"/>
  <c r="S70" i="78"/>
  <c r="T70" i="78" s="1"/>
  <c r="P70" i="78"/>
  <c r="Q70" i="78" s="1"/>
  <c r="M70" i="78"/>
  <c r="N70" i="78" s="1"/>
  <c r="H70" i="78"/>
  <c r="I70" i="78" s="1"/>
  <c r="F70" i="78"/>
  <c r="F69" i="78"/>
  <c r="S68" i="78"/>
  <c r="T68" i="78" s="1"/>
  <c r="P68" i="78"/>
  <c r="Q68" i="78" s="1"/>
  <c r="M68" i="78"/>
  <c r="N68" i="78" s="1"/>
  <c r="H68" i="78"/>
  <c r="I68" i="78" s="1"/>
  <c r="F68" i="78"/>
  <c r="S67" i="78"/>
  <c r="T67" i="78" s="1"/>
  <c r="P67" i="78"/>
  <c r="Q67" i="78" s="1"/>
  <c r="M67" i="78"/>
  <c r="N67" i="78" s="1"/>
  <c r="H67" i="78"/>
  <c r="I67" i="78" s="1"/>
  <c r="F67" i="78"/>
  <c r="S66" i="78"/>
  <c r="T66" i="78" s="1"/>
  <c r="P66" i="78"/>
  <c r="Q66" i="78" s="1"/>
  <c r="M66" i="78"/>
  <c r="N66" i="78" s="1"/>
  <c r="H66" i="78"/>
  <c r="I66" i="78" s="1"/>
  <c r="F66" i="78"/>
  <c r="S65" i="78"/>
  <c r="T65" i="78" s="1"/>
  <c r="P65" i="78"/>
  <c r="Q65" i="78" s="1"/>
  <c r="M65" i="78"/>
  <c r="N65" i="78" s="1"/>
  <c r="H65" i="78"/>
  <c r="I65" i="78" s="1"/>
  <c r="F65" i="78"/>
  <c r="F64" i="78"/>
  <c r="S63" i="78"/>
  <c r="T63" i="78" s="1"/>
  <c r="P63" i="78"/>
  <c r="Q63" i="78" s="1"/>
  <c r="M63" i="78"/>
  <c r="N63" i="78" s="1"/>
  <c r="H63" i="78"/>
  <c r="I63" i="78" s="1"/>
  <c r="F63" i="78"/>
  <c r="S62" i="78"/>
  <c r="T62" i="78" s="1"/>
  <c r="Q62" i="78"/>
  <c r="P62" i="78"/>
  <c r="M62" i="78"/>
  <c r="N62" i="78" s="1"/>
  <c r="H62" i="78"/>
  <c r="I62" i="78" s="1"/>
  <c r="F62" i="78"/>
  <c r="S61" i="78"/>
  <c r="T61" i="78" s="1"/>
  <c r="P61" i="78"/>
  <c r="Q61" i="78" s="1"/>
  <c r="M61" i="78"/>
  <c r="N61" i="78" s="1"/>
  <c r="H61" i="78"/>
  <c r="I61" i="78" s="1"/>
  <c r="F61" i="78"/>
  <c r="S60" i="78"/>
  <c r="T60" i="78" s="1"/>
  <c r="P60" i="78"/>
  <c r="Q60" i="78" s="1"/>
  <c r="M60" i="78"/>
  <c r="N60" i="78" s="1"/>
  <c r="H60" i="78"/>
  <c r="I60" i="78" s="1"/>
  <c r="F60" i="78"/>
  <c r="F59" i="78"/>
  <c r="S58" i="78"/>
  <c r="T58" i="78" s="1"/>
  <c r="P58" i="78"/>
  <c r="Q58" i="78" s="1"/>
  <c r="M58" i="78"/>
  <c r="N58" i="78" s="1"/>
  <c r="H58" i="78"/>
  <c r="I58" i="78" s="1"/>
  <c r="F58" i="78"/>
  <c r="S57" i="78"/>
  <c r="T57" i="78" s="1"/>
  <c r="P57" i="78"/>
  <c r="Q57" i="78" s="1"/>
  <c r="M57" i="78"/>
  <c r="N57" i="78" s="1"/>
  <c r="H57" i="78"/>
  <c r="I57" i="78" s="1"/>
  <c r="F57" i="78"/>
  <c r="S56" i="78"/>
  <c r="T56" i="78" s="1"/>
  <c r="P56" i="78"/>
  <c r="Q56" i="78" s="1"/>
  <c r="M56" i="78"/>
  <c r="N56" i="78" s="1"/>
  <c r="H56" i="78"/>
  <c r="I56" i="78" s="1"/>
  <c r="F56" i="78"/>
  <c r="S55" i="78"/>
  <c r="T55" i="78" s="1"/>
  <c r="P55" i="78"/>
  <c r="Q55" i="78" s="1"/>
  <c r="M55" i="78"/>
  <c r="N55" i="78" s="1"/>
  <c r="H55" i="78"/>
  <c r="I55" i="78" s="1"/>
  <c r="F55" i="78"/>
  <c r="F54" i="78"/>
  <c r="S45" i="78"/>
  <c r="T45" i="78" s="1"/>
  <c r="P45" i="78"/>
  <c r="Q45" i="78" s="1"/>
  <c r="M45" i="78"/>
  <c r="N45" i="78" s="1"/>
  <c r="H45" i="78"/>
  <c r="I45" i="78" s="1"/>
  <c r="F45" i="78"/>
  <c r="S44" i="78"/>
  <c r="T44" i="78" s="1"/>
  <c r="P44" i="78"/>
  <c r="Q44" i="78" s="1"/>
  <c r="M44" i="78"/>
  <c r="N44" i="78" s="1"/>
  <c r="H44" i="78"/>
  <c r="I44" i="78" s="1"/>
  <c r="F44" i="78"/>
  <c r="S43" i="78"/>
  <c r="T43" i="78" s="1"/>
  <c r="P43" i="78"/>
  <c r="Q43" i="78" s="1"/>
  <c r="M43" i="78"/>
  <c r="N43" i="78" s="1"/>
  <c r="H43" i="78"/>
  <c r="I43" i="78" s="1"/>
  <c r="F43" i="78"/>
  <c r="S42" i="78"/>
  <c r="T42" i="78" s="1"/>
  <c r="P42" i="78"/>
  <c r="Q42" i="78" s="1"/>
  <c r="M42" i="78"/>
  <c r="N42" i="78" s="1"/>
  <c r="H42" i="78"/>
  <c r="I42" i="78" s="1"/>
  <c r="F42" i="78"/>
  <c r="F41" i="78"/>
  <c r="S40" i="78"/>
  <c r="T40" i="78" s="1"/>
  <c r="P40" i="78"/>
  <c r="Q40" i="78" s="1"/>
  <c r="M40" i="78"/>
  <c r="N40" i="78" s="1"/>
  <c r="H40" i="78"/>
  <c r="I40" i="78" s="1"/>
  <c r="F40" i="78"/>
  <c r="S39" i="78"/>
  <c r="T39" i="78" s="1"/>
  <c r="P39" i="78"/>
  <c r="Q39" i="78" s="1"/>
  <c r="M39" i="78"/>
  <c r="N39" i="78" s="1"/>
  <c r="H39" i="78"/>
  <c r="I39" i="78" s="1"/>
  <c r="F39" i="78"/>
  <c r="S38" i="78"/>
  <c r="T38" i="78" s="1"/>
  <c r="P38" i="78"/>
  <c r="Q38" i="78" s="1"/>
  <c r="M38" i="78"/>
  <c r="N38" i="78" s="1"/>
  <c r="H38" i="78"/>
  <c r="I38" i="78" s="1"/>
  <c r="F38" i="78"/>
  <c r="S37" i="78"/>
  <c r="T37" i="78" s="1"/>
  <c r="P37" i="78"/>
  <c r="Q37" i="78" s="1"/>
  <c r="M37" i="78"/>
  <c r="N37" i="78" s="1"/>
  <c r="H37" i="78"/>
  <c r="I37" i="78" s="1"/>
  <c r="F37" i="78"/>
  <c r="F36" i="78"/>
  <c r="S35" i="78"/>
  <c r="T35" i="78" s="1"/>
  <c r="P35" i="78"/>
  <c r="Q35" i="78" s="1"/>
  <c r="M35" i="78"/>
  <c r="N35" i="78" s="1"/>
  <c r="H35" i="78"/>
  <c r="I35" i="78" s="1"/>
  <c r="F35" i="78"/>
  <c r="S34" i="78"/>
  <c r="T34" i="78" s="1"/>
  <c r="P34" i="78"/>
  <c r="Q34" i="78" s="1"/>
  <c r="M34" i="78"/>
  <c r="N34" i="78" s="1"/>
  <c r="H34" i="78"/>
  <c r="I34" i="78" s="1"/>
  <c r="F34" i="78"/>
  <c r="S33" i="78"/>
  <c r="T33" i="78" s="1"/>
  <c r="P33" i="78"/>
  <c r="Q33" i="78" s="1"/>
  <c r="M33" i="78"/>
  <c r="N33" i="78" s="1"/>
  <c r="H33" i="78"/>
  <c r="I33" i="78" s="1"/>
  <c r="F33" i="78"/>
  <c r="S32" i="78"/>
  <c r="T32" i="78" s="1"/>
  <c r="P32" i="78"/>
  <c r="Q32" i="78" s="1"/>
  <c r="M32" i="78"/>
  <c r="N32" i="78" s="1"/>
  <c r="H32" i="78"/>
  <c r="I32" i="78" s="1"/>
  <c r="F32" i="78"/>
  <c r="F31" i="78"/>
  <c r="S30" i="78"/>
  <c r="T30" i="78" s="1"/>
  <c r="P30" i="78"/>
  <c r="Q30" i="78" s="1"/>
  <c r="M30" i="78"/>
  <c r="N30" i="78" s="1"/>
  <c r="H30" i="78"/>
  <c r="I30" i="78" s="1"/>
  <c r="F30" i="78"/>
  <c r="S29" i="78"/>
  <c r="T29" i="78" s="1"/>
  <c r="P29" i="78"/>
  <c r="Q29" i="78" s="1"/>
  <c r="M29" i="78"/>
  <c r="N29" i="78" s="1"/>
  <c r="H29" i="78"/>
  <c r="I29" i="78" s="1"/>
  <c r="F29" i="78"/>
  <c r="S28" i="78"/>
  <c r="T28" i="78" s="1"/>
  <c r="P28" i="78"/>
  <c r="Q28" i="78" s="1"/>
  <c r="M28" i="78"/>
  <c r="N28" i="78" s="1"/>
  <c r="H28" i="78"/>
  <c r="I28" i="78" s="1"/>
  <c r="F28" i="78"/>
  <c r="S27" i="78"/>
  <c r="T27" i="78" s="1"/>
  <c r="P27" i="78"/>
  <c r="Q27" i="78" s="1"/>
  <c r="M27" i="78"/>
  <c r="N27" i="78" s="1"/>
  <c r="H27" i="78"/>
  <c r="I27" i="78" s="1"/>
  <c r="F27" i="78"/>
  <c r="F26" i="78"/>
  <c r="S23" i="78"/>
  <c r="T23" i="78" s="1"/>
  <c r="P23" i="78"/>
  <c r="Q23" i="78" s="1"/>
  <c r="M23" i="78"/>
  <c r="N23" i="78" s="1"/>
  <c r="H23" i="78"/>
  <c r="I23" i="78" s="1"/>
  <c r="F23" i="78"/>
  <c r="S22" i="78"/>
  <c r="T22" i="78" s="1"/>
  <c r="P22" i="78"/>
  <c r="Q22" i="78" s="1"/>
  <c r="M22" i="78"/>
  <c r="N22" i="78" s="1"/>
  <c r="H22" i="78"/>
  <c r="I22" i="78" s="1"/>
  <c r="F22" i="78"/>
  <c r="S21" i="78"/>
  <c r="T21" i="78" s="1"/>
  <c r="Q21" i="78"/>
  <c r="P21" i="78"/>
  <c r="M21" i="78"/>
  <c r="N21" i="78" s="1"/>
  <c r="H21" i="78"/>
  <c r="I21" i="78" s="1"/>
  <c r="F21" i="78"/>
  <c r="S20" i="78"/>
  <c r="T20" i="78" s="1"/>
  <c r="P20" i="78"/>
  <c r="Q20" i="78" s="1"/>
  <c r="M20" i="78"/>
  <c r="N20" i="78" s="1"/>
  <c r="I20" i="78"/>
  <c r="H20" i="78"/>
  <c r="F20" i="78"/>
  <c r="F19" i="78"/>
  <c r="S18" i="78"/>
  <c r="T18" i="78" s="1"/>
  <c r="P18" i="78"/>
  <c r="Q18" i="78" s="1"/>
  <c r="M18" i="78"/>
  <c r="N18" i="78" s="1"/>
  <c r="H18" i="78"/>
  <c r="I18" i="78" s="1"/>
  <c r="F18" i="78"/>
  <c r="S17" i="78"/>
  <c r="T17" i="78" s="1"/>
  <c r="P17" i="78"/>
  <c r="Q17" i="78" s="1"/>
  <c r="M17" i="78"/>
  <c r="N17" i="78" s="1"/>
  <c r="H17" i="78"/>
  <c r="I17" i="78" s="1"/>
  <c r="F17" i="78"/>
  <c r="T16" i="78"/>
  <c r="S16" i="78"/>
  <c r="P16" i="78"/>
  <c r="Q16" i="78" s="1"/>
  <c r="M16" i="78"/>
  <c r="N16" i="78" s="1"/>
  <c r="H16" i="78"/>
  <c r="I16" i="78" s="1"/>
  <c r="F16" i="78"/>
  <c r="S15" i="78"/>
  <c r="T15" i="78" s="1"/>
  <c r="P15" i="78"/>
  <c r="Q15" i="78" s="1"/>
  <c r="M15" i="78"/>
  <c r="N15" i="78" s="1"/>
  <c r="H15" i="78"/>
  <c r="I15" i="78" s="1"/>
  <c r="F15" i="78"/>
  <c r="F14" i="78"/>
  <c r="S13" i="78"/>
  <c r="T13" i="78" s="1"/>
  <c r="P13" i="78"/>
  <c r="Q13" i="78" s="1"/>
  <c r="M13" i="78"/>
  <c r="N13" i="78" s="1"/>
  <c r="S12" i="78"/>
  <c r="T12" i="78" s="1"/>
  <c r="P12" i="78"/>
  <c r="Q12" i="78" s="1"/>
  <c r="M12" i="78"/>
  <c r="N12" i="78" s="1"/>
  <c r="S11" i="78"/>
  <c r="T11" i="78" s="1"/>
  <c r="P11" i="78"/>
  <c r="Q11" i="78" s="1"/>
  <c r="M11" i="78"/>
  <c r="N11" i="78" s="1"/>
  <c r="S10" i="78"/>
  <c r="T10" i="78" s="1"/>
  <c r="P10" i="78"/>
  <c r="Q10" i="78" s="1"/>
  <c r="M10" i="78"/>
  <c r="N10" i="78" s="1"/>
  <c r="F9" i="78"/>
  <c r="H13" i="78"/>
  <c r="I13" i="78" s="1"/>
  <c r="F13" i="78"/>
  <c r="H12" i="78"/>
  <c r="I12" i="78" s="1"/>
  <c r="F12" i="78"/>
  <c r="H11" i="78"/>
  <c r="I11" i="78" s="1"/>
  <c r="F11" i="78"/>
  <c r="H10" i="78"/>
  <c r="I10" i="78" s="1"/>
  <c r="F10" i="78"/>
  <c r="S8" i="78"/>
  <c r="T8" i="78" s="1"/>
  <c r="S7" i="78"/>
  <c r="T7" i="78" s="1"/>
  <c r="S6" i="78"/>
  <c r="T6" i="78" s="1"/>
  <c r="S5" i="78"/>
  <c r="T5" i="78" s="1"/>
  <c r="P8" i="78"/>
  <c r="Q8" i="78" s="1"/>
  <c r="P7" i="78"/>
  <c r="Q7" i="78" s="1"/>
  <c r="P6" i="78"/>
  <c r="Q6" i="78" s="1"/>
  <c r="P5" i="78"/>
  <c r="Q5" i="78" s="1"/>
  <c r="M8" i="78"/>
  <c r="N8" i="78" s="1"/>
  <c r="M7" i="78"/>
  <c r="N7" i="78" s="1"/>
  <c r="M6" i="78"/>
  <c r="N6" i="78" s="1"/>
  <c r="H8" i="78"/>
  <c r="I8" i="78" s="1"/>
  <c r="H7" i="78"/>
  <c r="I7" i="78" s="1"/>
  <c r="H6" i="78"/>
  <c r="I6" i="78" s="1"/>
  <c r="M5" i="78"/>
  <c r="N5" i="78" s="1"/>
  <c r="H5" i="78"/>
  <c r="I5" i="78" s="1"/>
  <c r="F4" i="78"/>
  <c r="F5" i="78"/>
  <c r="F6" i="78"/>
  <c r="F7" i="78"/>
  <c r="F8" i="78"/>
  <c r="F231" i="116" l="1"/>
  <c r="D234" i="116" s="1"/>
  <c r="F176" i="116"/>
  <c r="F118" i="115"/>
  <c r="F173" i="115"/>
  <c r="D176" i="115" s="1"/>
  <c r="F173" i="114"/>
  <c r="D176" i="114" s="1"/>
  <c r="F118" i="114"/>
  <c r="F119" i="114" s="1"/>
  <c r="F173" i="113"/>
  <c r="D176" i="113" s="1"/>
  <c r="F118" i="113"/>
  <c r="N557" i="78"/>
  <c r="N506" i="78"/>
  <c r="I251" i="78"/>
  <c r="F200" i="78"/>
  <c r="F149" i="78"/>
  <c r="F353" i="78"/>
  <c r="I302" i="78"/>
  <c r="I455" i="78"/>
  <c r="F557" i="78"/>
  <c r="F251" i="78"/>
  <c r="F302" i="78"/>
  <c r="F404" i="78"/>
  <c r="F455" i="78"/>
  <c r="F506" i="78"/>
  <c r="F608" i="78"/>
  <c r="I608" i="78"/>
  <c r="N608" i="78"/>
  <c r="Q608" i="78"/>
  <c r="T608" i="78"/>
  <c r="Q557" i="78"/>
  <c r="T557" i="78"/>
  <c r="I557" i="78"/>
  <c r="I506" i="78"/>
  <c r="T506" i="78"/>
  <c r="Q506" i="78"/>
  <c r="N455" i="78"/>
  <c r="Q455" i="78"/>
  <c r="T455" i="78"/>
  <c r="I404" i="78"/>
  <c r="N404" i="78"/>
  <c r="T404" i="78"/>
  <c r="Q404" i="78"/>
  <c r="Q353" i="78"/>
  <c r="T353" i="78"/>
  <c r="I353" i="78"/>
  <c r="N353" i="78"/>
  <c r="N302" i="78"/>
  <c r="Q302" i="78"/>
  <c r="T302" i="78"/>
  <c r="Q251" i="78"/>
  <c r="N251" i="78"/>
  <c r="T251" i="78"/>
  <c r="T200" i="78"/>
  <c r="I200" i="78"/>
  <c r="N200" i="78"/>
  <c r="Q200" i="78"/>
  <c r="I149" i="78"/>
  <c r="N149" i="78"/>
  <c r="Q149" i="78"/>
  <c r="T149" i="78"/>
  <c r="Q98" i="78"/>
  <c r="F48" i="78"/>
  <c r="F614" i="78" s="1"/>
  <c r="D4" i="21" s="1"/>
  <c r="I48" i="78"/>
  <c r="Q48" i="78"/>
  <c r="F98" i="78"/>
  <c r="N98" i="78"/>
  <c r="N48" i="78"/>
  <c r="T48" i="78"/>
  <c r="T98" i="78"/>
  <c r="I98" i="78"/>
  <c r="Q6" i="44"/>
  <c r="Q5" i="44"/>
  <c r="Q4" i="44"/>
  <c r="Q3" i="44"/>
  <c r="P6" i="44"/>
  <c r="P5" i="44"/>
  <c r="P4" i="44"/>
  <c r="O6" i="44"/>
  <c r="O5" i="44"/>
  <c r="O4" i="44"/>
  <c r="N6" i="44"/>
  <c r="N5" i="44"/>
  <c r="N4" i="44"/>
  <c r="J6" i="44"/>
  <c r="J5" i="44"/>
  <c r="J4" i="44"/>
  <c r="I6" i="44"/>
  <c r="I5" i="44"/>
  <c r="I4" i="44"/>
  <c r="I3" i="44"/>
  <c r="H6" i="44"/>
  <c r="H5" i="44"/>
  <c r="H4" i="44"/>
  <c r="H3" i="44"/>
  <c r="G6" i="44"/>
  <c r="G5" i="44"/>
  <c r="G4" i="44"/>
  <c r="G3" i="44"/>
  <c r="E6" i="44"/>
  <c r="E5" i="44"/>
  <c r="E4" i="44"/>
  <c r="D6" i="44"/>
  <c r="D5" i="44"/>
  <c r="D4" i="44"/>
  <c r="D3" i="44"/>
  <c r="C6" i="44"/>
  <c r="C5" i="44"/>
  <c r="C4" i="44"/>
  <c r="C3" i="44"/>
  <c r="A3" i="44"/>
  <c r="B3" i="44"/>
  <c r="K21" i="52"/>
  <c r="K21" i="56"/>
  <c r="K21" i="55"/>
  <c r="K21" i="54"/>
  <c r="K21" i="53"/>
  <c r="P3" i="44" s="1"/>
  <c r="K21" i="57"/>
  <c r="C16" i="111" s="1"/>
  <c r="B6" i="44"/>
  <c r="B5" i="44"/>
  <c r="B4" i="44"/>
  <c r="M21" i="52"/>
  <c r="L21" i="52"/>
  <c r="J21" i="52"/>
  <c r="I21" i="52"/>
  <c r="H21" i="52"/>
  <c r="G21" i="52"/>
  <c r="M21" i="56"/>
  <c r="L21" i="56"/>
  <c r="J21" i="56"/>
  <c r="I21" i="56"/>
  <c r="H21" i="56"/>
  <c r="G21" i="56"/>
  <c r="M21" i="55"/>
  <c r="L21" i="55"/>
  <c r="J21" i="55"/>
  <c r="I21" i="55"/>
  <c r="H21" i="55"/>
  <c r="G21" i="55"/>
  <c r="M21" i="54"/>
  <c r="L21" i="54"/>
  <c r="J21" i="54"/>
  <c r="I21" i="54"/>
  <c r="H21" i="54"/>
  <c r="G21" i="54"/>
  <c r="M21" i="53"/>
  <c r="O3" i="44" s="1"/>
  <c r="L21" i="53"/>
  <c r="N3" i="44" s="1"/>
  <c r="J21" i="53"/>
  <c r="I21" i="53"/>
  <c r="H21" i="53"/>
  <c r="J3" i="44" s="1"/>
  <c r="G21" i="53"/>
  <c r="E3" i="44" s="1"/>
  <c r="F3" i="44" s="1"/>
  <c r="I21" i="57"/>
  <c r="J21" i="57"/>
  <c r="L21" i="57"/>
  <c r="M21" i="57"/>
  <c r="H21" i="57"/>
  <c r="G21" i="57"/>
  <c r="F289" i="116" l="1"/>
  <c r="D292" i="116" s="1"/>
  <c r="F234" i="116"/>
  <c r="F231" i="115"/>
  <c r="D234" i="115" s="1"/>
  <c r="F176" i="115"/>
  <c r="F231" i="114"/>
  <c r="D234" i="114" s="1"/>
  <c r="F176" i="114"/>
  <c r="F231" i="113"/>
  <c r="D234" i="113" s="1"/>
  <c r="F176" i="113"/>
  <c r="F616" i="78"/>
  <c r="D5" i="21" s="1"/>
  <c r="N616" i="78"/>
  <c r="T616" i="78"/>
  <c r="Q616" i="78"/>
  <c r="I616" i="78"/>
  <c r="K3" i="44"/>
  <c r="M3" i="44" s="1"/>
  <c r="Q2" i="44"/>
  <c r="I2" i="44"/>
  <c r="H2" i="44"/>
  <c r="G2" i="44"/>
  <c r="D2" i="44"/>
  <c r="C2" i="44"/>
  <c r="B2" i="44"/>
  <c r="E62" i="28"/>
  <c r="E117" i="28" s="1"/>
  <c r="D62" i="28"/>
  <c r="D117" i="28" s="1"/>
  <c r="D118" i="28" s="1"/>
  <c r="D59" i="28"/>
  <c r="E58" i="28"/>
  <c r="D58" i="28"/>
  <c r="E62" i="29"/>
  <c r="E117" i="29" s="1"/>
  <c r="D62" i="29"/>
  <c r="D117" i="29" s="1"/>
  <c r="D59" i="29"/>
  <c r="E58" i="29"/>
  <c r="D58" i="29"/>
  <c r="E58" i="27"/>
  <c r="E62" i="27" s="1"/>
  <c r="E117" i="27" s="1"/>
  <c r="D58" i="27"/>
  <c r="D62" i="27" s="1"/>
  <c r="D117" i="27" s="1"/>
  <c r="E62" i="30"/>
  <c r="E117" i="30" s="1"/>
  <c r="D62" i="30"/>
  <c r="D117" i="30" s="1"/>
  <c r="D118" i="30" s="1"/>
  <c r="D59" i="30"/>
  <c r="E58" i="30"/>
  <c r="D58" i="30"/>
  <c r="E58" i="31"/>
  <c r="E62" i="31" s="1"/>
  <c r="E117" i="31" s="1"/>
  <c r="D58" i="31"/>
  <c r="D62" i="31" s="1"/>
  <c r="D117" i="31" s="1"/>
  <c r="D118" i="31" s="1"/>
  <c r="E58" i="32"/>
  <c r="E62" i="32" s="1"/>
  <c r="E117" i="32" s="1"/>
  <c r="D58" i="32"/>
  <c r="D62" i="32" s="1"/>
  <c r="D117" i="32" s="1"/>
  <c r="D118" i="32" s="1"/>
  <c r="E117" i="33"/>
  <c r="E62" i="33"/>
  <c r="D62" i="33"/>
  <c r="D117" i="33" s="1"/>
  <c r="D118" i="33" s="1"/>
  <c r="D59" i="33"/>
  <c r="E58" i="33"/>
  <c r="D58" i="33"/>
  <c r="E62" i="34"/>
  <c r="E117" i="34" s="1"/>
  <c r="D62" i="34"/>
  <c r="D117" i="34" s="1"/>
  <c r="D118" i="34" s="1"/>
  <c r="D59" i="34"/>
  <c r="E58" i="34"/>
  <c r="D58" i="34"/>
  <c r="E62" i="35"/>
  <c r="E117" i="35" s="1"/>
  <c r="D62" i="35"/>
  <c r="D117" i="35" s="1"/>
  <c r="D118" i="35" s="1"/>
  <c r="D59" i="35"/>
  <c r="E58" i="35"/>
  <c r="D58" i="35"/>
  <c r="E62" i="26"/>
  <c r="E117" i="26" s="1"/>
  <c r="E58" i="26"/>
  <c r="D58" i="26"/>
  <c r="D59" i="26" s="1"/>
  <c r="E62" i="37"/>
  <c r="E117" i="37" s="1"/>
  <c r="D62" i="37"/>
  <c r="D117" i="37" s="1"/>
  <c r="D118" i="37" s="1"/>
  <c r="D59" i="37"/>
  <c r="E58" i="37"/>
  <c r="D58" i="37"/>
  <c r="E62" i="38"/>
  <c r="E117" i="38" s="1"/>
  <c r="D62" i="38"/>
  <c r="D117" i="38" s="1"/>
  <c r="D118" i="38" s="1"/>
  <c r="D59" i="38"/>
  <c r="E58" i="38"/>
  <c r="D58" i="38"/>
  <c r="E62" i="39"/>
  <c r="E117" i="39" s="1"/>
  <c r="D62" i="39"/>
  <c r="D117" i="39" s="1"/>
  <c r="D118" i="39" s="1"/>
  <c r="D59" i="39"/>
  <c r="E58" i="39"/>
  <c r="D58" i="39"/>
  <c r="E62" i="40"/>
  <c r="E117" i="40" s="1"/>
  <c r="D62" i="40"/>
  <c r="D117" i="40" s="1"/>
  <c r="D118" i="40" s="1"/>
  <c r="D59" i="40"/>
  <c r="E58" i="40"/>
  <c r="D58" i="40"/>
  <c r="E62" i="41"/>
  <c r="E117" i="41" s="1"/>
  <c r="D59" i="41"/>
  <c r="E58" i="41"/>
  <c r="D58" i="41"/>
  <c r="D62" i="41" s="1"/>
  <c r="D117" i="41" s="1"/>
  <c r="D62" i="42"/>
  <c r="D117" i="42" s="1"/>
  <c r="E58" i="42"/>
  <c r="E62" i="42" s="1"/>
  <c r="E117" i="42" s="1"/>
  <c r="D58" i="42"/>
  <c r="E62" i="43"/>
  <c r="E117" i="43" s="1"/>
  <c r="D62" i="43"/>
  <c r="D117" i="43" s="1"/>
  <c r="D118" i="43" s="1"/>
  <c r="D59" i="43"/>
  <c r="E58" i="43"/>
  <c r="D58" i="43"/>
  <c r="C721" i="80"/>
  <c r="C713" i="80"/>
  <c r="G707" i="80"/>
  <c r="F707" i="80"/>
  <c r="F708" i="80" s="1"/>
  <c r="E707" i="80"/>
  <c r="D707" i="80"/>
  <c r="D708" i="80" s="1"/>
  <c r="F649" i="80"/>
  <c r="G648" i="80"/>
  <c r="F648" i="80"/>
  <c r="E648" i="80"/>
  <c r="D648" i="80"/>
  <c r="D649" i="80" s="1"/>
  <c r="D590" i="80"/>
  <c r="G589" i="80"/>
  <c r="F590" i="80" s="1"/>
  <c r="F589" i="80"/>
  <c r="E589" i="80"/>
  <c r="D589" i="80"/>
  <c r="G530" i="80"/>
  <c r="F530" i="80"/>
  <c r="F531" i="80" s="1"/>
  <c r="E530" i="80"/>
  <c r="D531" i="80" s="1"/>
  <c r="D530" i="80"/>
  <c r="C719" i="80" s="1"/>
  <c r="G471" i="80"/>
  <c r="F471" i="80"/>
  <c r="F472" i="80" s="1"/>
  <c r="E471" i="80"/>
  <c r="D471" i="80"/>
  <c r="C718" i="80" s="1"/>
  <c r="F413" i="80"/>
  <c r="G412" i="80"/>
  <c r="F412" i="80"/>
  <c r="E412" i="80"/>
  <c r="D412" i="80"/>
  <c r="D413" i="80" s="1"/>
  <c r="D354" i="80"/>
  <c r="G353" i="80"/>
  <c r="C716" i="80" s="1"/>
  <c r="F353" i="80"/>
  <c r="E353" i="80"/>
  <c r="D353" i="80"/>
  <c r="G294" i="80"/>
  <c r="F294" i="80"/>
  <c r="F295" i="80" s="1"/>
  <c r="E294" i="80"/>
  <c r="D295" i="80" s="1"/>
  <c r="D294" i="80"/>
  <c r="G235" i="80"/>
  <c r="F235" i="80"/>
  <c r="F236" i="80" s="1"/>
  <c r="E235" i="80"/>
  <c r="D235" i="80"/>
  <c r="D236" i="80" s="1"/>
  <c r="F177" i="80"/>
  <c r="G176" i="80"/>
  <c r="F176" i="80"/>
  <c r="E176" i="80"/>
  <c r="D176" i="80"/>
  <c r="D177" i="80" s="1"/>
  <c r="D118" i="80"/>
  <c r="G117" i="80"/>
  <c r="C712" i="80" s="1"/>
  <c r="F117" i="80"/>
  <c r="E117" i="80"/>
  <c r="D117" i="80"/>
  <c r="G58" i="80"/>
  <c r="F58" i="80"/>
  <c r="F59" i="80" s="1"/>
  <c r="E58" i="80"/>
  <c r="D59" i="80" s="1"/>
  <c r="D58" i="80"/>
  <c r="C711" i="80" s="1"/>
  <c r="F347" i="116" l="1"/>
  <c r="D350" i="116" s="1"/>
  <c r="F292" i="116"/>
  <c r="F289" i="115"/>
  <c r="D292" i="115" s="1"/>
  <c r="F234" i="115"/>
  <c r="F289" i="114"/>
  <c r="D292" i="114" s="1"/>
  <c r="F234" i="114"/>
  <c r="F234" i="113"/>
  <c r="F289" i="113"/>
  <c r="D292" i="113" s="1"/>
  <c r="F618" i="78"/>
  <c r="D118" i="27"/>
  <c r="D62" i="26"/>
  <c r="D117" i="26" s="1"/>
  <c r="D118" i="26" s="1"/>
  <c r="D118" i="29"/>
  <c r="D59" i="27"/>
  <c r="D59" i="31"/>
  <c r="D59" i="32"/>
  <c r="D118" i="41"/>
  <c r="D118" i="42"/>
  <c r="D59" i="42"/>
  <c r="C720" i="80"/>
  <c r="F118" i="80"/>
  <c r="F354" i="80"/>
  <c r="C717" i="80" s="1"/>
  <c r="C714" i="80"/>
  <c r="C724" i="80" s="1"/>
  <c r="C722" i="80"/>
  <c r="C715" i="80"/>
  <c r="D472" i="80"/>
  <c r="D7" i="21" l="1"/>
  <c r="C10" i="111"/>
  <c r="F350" i="116"/>
  <c r="F405" i="116"/>
  <c r="D408" i="116" s="1"/>
  <c r="F292" i="115"/>
  <c r="F347" i="115"/>
  <c r="D350" i="115" s="1"/>
  <c r="F292" i="114"/>
  <c r="F347" i="114"/>
  <c r="D350" i="114" s="1"/>
  <c r="F292" i="113"/>
  <c r="F347" i="113"/>
  <c r="D350" i="113" s="1"/>
  <c r="C716" i="20"/>
  <c r="C715" i="20"/>
  <c r="D708" i="20"/>
  <c r="G707" i="20"/>
  <c r="F707" i="20"/>
  <c r="F708" i="20" s="1"/>
  <c r="E707" i="20"/>
  <c r="D707" i="20"/>
  <c r="C722" i="20" s="1"/>
  <c r="G648" i="20"/>
  <c r="F648" i="20"/>
  <c r="F649" i="20" s="1"/>
  <c r="E648" i="20"/>
  <c r="D648" i="20"/>
  <c r="D649" i="20" s="1"/>
  <c r="G589" i="20"/>
  <c r="F589" i="20"/>
  <c r="F590" i="20" s="1"/>
  <c r="E589" i="20"/>
  <c r="D589" i="20"/>
  <c r="D590" i="20" s="1"/>
  <c r="F531" i="20"/>
  <c r="D531" i="20"/>
  <c r="G530" i="20"/>
  <c r="F530" i="20"/>
  <c r="E530" i="20"/>
  <c r="D530" i="20"/>
  <c r="C719" i="20" s="1"/>
  <c r="D472" i="20"/>
  <c r="G471" i="20"/>
  <c r="F471" i="20"/>
  <c r="C718" i="20" s="1"/>
  <c r="E471" i="20"/>
  <c r="D471" i="20"/>
  <c r="G412" i="20"/>
  <c r="F412" i="20"/>
  <c r="F413" i="20" s="1"/>
  <c r="E412" i="20"/>
  <c r="D412" i="20"/>
  <c r="D413" i="20" s="1"/>
  <c r="G353" i="20"/>
  <c r="F353" i="20"/>
  <c r="F354" i="20" s="1"/>
  <c r="E353" i="20"/>
  <c r="D353" i="20"/>
  <c r="D354" i="20" s="1"/>
  <c r="F295" i="20"/>
  <c r="D295" i="20"/>
  <c r="G294" i="20"/>
  <c r="F294" i="20"/>
  <c r="E294" i="20"/>
  <c r="D294" i="20"/>
  <c r="D236" i="20"/>
  <c r="G235" i="20"/>
  <c r="F235" i="20"/>
  <c r="F236" i="20" s="1"/>
  <c r="E235" i="20"/>
  <c r="D235" i="20"/>
  <c r="C714" i="20" s="1"/>
  <c r="G176" i="20"/>
  <c r="F176" i="20"/>
  <c r="F177" i="20" s="1"/>
  <c r="E176" i="20"/>
  <c r="D176" i="20"/>
  <c r="D177" i="20" s="1"/>
  <c r="G117" i="20"/>
  <c r="F117" i="20"/>
  <c r="F118" i="20" s="1"/>
  <c r="E117" i="20"/>
  <c r="D117" i="20"/>
  <c r="C712" i="20" s="1"/>
  <c r="F59" i="20"/>
  <c r="G58" i="20"/>
  <c r="F58" i="20"/>
  <c r="E58" i="20"/>
  <c r="D59" i="20" s="1"/>
  <c r="D58" i="20"/>
  <c r="C716" i="77"/>
  <c r="D708" i="77"/>
  <c r="G707" i="77"/>
  <c r="F707" i="77"/>
  <c r="F708" i="77" s="1"/>
  <c r="E707" i="77"/>
  <c r="D707" i="77"/>
  <c r="C722" i="77" s="1"/>
  <c r="F649" i="77"/>
  <c r="G648" i="77"/>
  <c r="F648" i="77"/>
  <c r="E648" i="77"/>
  <c r="D649" i="77" s="1"/>
  <c r="D648" i="77"/>
  <c r="C721" i="77" s="1"/>
  <c r="G589" i="77"/>
  <c r="F589" i="77"/>
  <c r="F590" i="77" s="1"/>
  <c r="E589" i="77"/>
  <c r="D589" i="77"/>
  <c r="D590" i="77" s="1"/>
  <c r="F531" i="77"/>
  <c r="G530" i="77"/>
  <c r="F530" i="77"/>
  <c r="E530" i="77"/>
  <c r="D530" i="77"/>
  <c r="D531" i="77" s="1"/>
  <c r="D472" i="77"/>
  <c r="G471" i="77"/>
  <c r="F471" i="77"/>
  <c r="F472" i="77" s="1"/>
  <c r="E471" i="77"/>
  <c r="D471" i="77"/>
  <c r="C718" i="77" s="1"/>
  <c r="G412" i="77"/>
  <c r="F412" i="77"/>
  <c r="F413" i="77" s="1"/>
  <c r="E412" i="77"/>
  <c r="D413" i="77" s="1"/>
  <c r="D412" i="77"/>
  <c r="G353" i="77"/>
  <c r="F353" i="77"/>
  <c r="F354" i="77" s="1"/>
  <c r="E353" i="77"/>
  <c r="D353" i="77"/>
  <c r="D354" i="77" s="1"/>
  <c r="F295" i="77"/>
  <c r="G294" i="77"/>
  <c r="F294" i="77"/>
  <c r="E294" i="77"/>
  <c r="D294" i="77"/>
  <c r="C715" i="77" s="1"/>
  <c r="D236" i="77"/>
  <c r="G235" i="77"/>
  <c r="F235" i="77"/>
  <c r="F236" i="77" s="1"/>
  <c r="E235" i="77"/>
  <c r="D235" i="77"/>
  <c r="C714" i="77" s="1"/>
  <c r="G176" i="77"/>
  <c r="F176" i="77"/>
  <c r="F177" i="77" s="1"/>
  <c r="E176" i="77"/>
  <c r="D177" i="77" s="1"/>
  <c r="D176" i="77"/>
  <c r="C713" i="77" s="1"/>
  <c r="G117" i="77"/>
  <c r="F117" i="77"/>
  <c r="F118" i="77" s="1"/>
  <c r="E117" i="77"/>
  <c r="D117" i="77"/>
  <c r="C712" i="77" s="1"/>
  <c r="F59" i="77"/>
  <c r="G58" i="77"/>
  <c r="F58" i="77"/>
  <c r="E58" i="77"/>
  <c r="D58" i="77"/>
  <c r="D59" i="77" s="1"/>
  <c r="G58" i="22"/>
  <c r="F58" i="22"/>
  <c r="F59" i="22" s="1"/>
  <c r="E58" i="22"/>
  <c r="D58" i="22"/>
  <c r="D59" i="22" s="1"/>
  <c r="G117" i="22"/>
  <c r="F117" i="22"/>
  <c r="F118" i="22" s="1"/>
  <c r="E117" i="22"/>
  <c r="D117" i="22"/>
  <c r="G176" i="22"/>
  <c r="F176" i="22"/>
  <c r="F177" i="22" s="1"/>
  <c r="E176" i="22"/>
  <c r="D177" i="22" s="1"/>
  <c r="D176" i="22"/>
  <c r="G235" i="22"/>
  <c r="F235" i="22"/>
  <c r="F236" i="22" s="1"/>
  <c r="E235" i="22"/>
  <c r="D235" i="22"/>
  <c r="D236" i="22" s="1"/>
  <c r="G294" i="22"/>
  <c r="F294" i="22"/>
  <c r="F295" i="22" s="1"/>
  <c r="E294" i="22"/>
  <c r="D294" i="22"/>
  <c r="D295" i="22" s="1"/>
  <c r="F354" i="22"/>
  <c r="G353" i="22"/>
  <c r="F353" i="22"/>
  <c r="E353" i="22"/>
  <c r="D353" i="22"/>
  <c r="D354" i="22" s="1"/>
  <c r="G412" i="22"/>
  <c r="F412" i="22"/>
  <c r="F413" i="22" s="1"/>
  <c r="E412" i="22"/>
  <c r="D412" i="22"/>
  <c r="D413" i="22" s="1"/>
  <c r="G471" i="22"/>
  <c r="F471" i="22"/>
  <c r="F472" i="22" s="1"/>
  <c r="E471" i="22"/>
  <c r="D471" i="22"/>
  <c r="D472" i="22" s="1"/>
  <c r="G530" i="22"/>
  <c r="F530" i="22"/>
  <c r="F531" i="22" s="1"/>
  <c r="E530" i="22"/>
  <c r="D530" i="22"/>
  <c r="G589" i="22"/>
  <c r="F589" i="22"/>
  <c r="F590" i="22" s="1"/>
  <c r="E589" i="22"/>
  <c r="D589" i="22"/>
  <c r="G648" i="22"/>
  <c r="F648" i="22"/>
  <c r="F649" i="22" s="1"/>
  <c r="E648" i="22"/>
  <c r="D648" i="22"/>
  <c r="D649" i="22" s="1"/>
  <c r="E117" i="4"/>
  <c r="E62" i="4"/>
  <c r="D62" i="4"/>
  <c r="D117" i="4" s="1"/>
  <c r="D118" i="4" s="1"/>
  <c r="D59" i="4"/>
  <c r="E58" i="4"/>
  <c r="D58" i="4"/>
  <c r="E695" i="74"/>
  <c r="D695" i="74"/>
  <c r="F694" i="74"/>
  <c r="F693" i="74"/>
  <c r="F692" i="74"/>
  <c r="F691" i="74"/>
  <c r="F690" i="74"/>
  <c r="F689" i="74"/>
  <c r="F688" i="74"/>
  <c r="F687" i="74"/>
  <c r="F686" i="74"/>
  <c r="F685" i="74"/>
  <c r="F684" i="74"/>
  <c r="F683" i="74"/>
  <c r="F682" i="74"/>
  <c r="F681" i="74"/>
  <c r="F680" i="74"/>
  <c r="F679" i="74"/>
  <c r="F678" i="74"/>
  <c r="F677" i="74"/>
  <c r="F676" i="74"/>
  <c r="F675" i="74"/>
  <c r="F674" i="74"/>
  <c r="F673" i="74"/>
  <c r="F672" i="74"/>
  <c r="F671" i="74"/>
  <c r="F670" i="74"/>
  <c r="F669" i="74"/>
  <c r="F668" i="74"/>
  <c r="F667" i="74"/>
  <c r="F666" i="74"/>
  <c r="F665" i="74"/>
  <c r="F664" i="74"/>
  <c r="F663" i="74"/>
  <c r="F662" i="74"/>
  <c r="F661" i="74"/>
  <c r="F660" i="74"/>
  <c r="F659" i="74"/>
  <c r="F658" i="74"/>
  <c r="F657" i="74"/>
  <c r="F656" i="74"/>
  <c r="F655" i="74"/>
  <c r="F654" i="74"/>
  <c r="F653" i="74"/>
  <c r="F652" i="74"/>
  <c r="F651" i="74"/>
  <c r="F650" i="74"/>
  <c r="F649" i="74"/>
  <c r="F648" i="74"/>
  <c r="F647" i="74"/>
  <c r="F646" i="74"/>
  <c r="F645" i="74"/>
  <c r="F644" i="74"/>
  <c r="F643" i="74"/>
  <c r="F642" i="74"/>
  <c r="F641" i="74"/>
  <c r="E637" i="74"/>
  <c r="D637" i="74"/>
  <c r="F636" i="74"/>
  <c r="F635" i="74"/>
  <c r="F634" i="74"/>
  <c r="F633" i="74"/>
  <c r="F632" i="74"/>
  <c r="F631" i="74"/>
  <c r="F630" i="74"/>
  <c r="F629" i="74"/>
  <c r="F628" i="74"/>
  <c r="F627" i="74"/>
  <c r="F626" i="74"/>
  <c r="F625" i="74"/>
  <c r="F624" i="74"/>
  <c r="F623" i="74"/>
  <c r="F622" i="74"/>
  <c r="F621" i="74"/>
  <c r="F620" i="74"/>
  <c r="F619" i="74"/>
  <c r="F618" i="74"/>
  <c r="F617" i="74"/>
  <c r="F616" i="74"/>
  <c r="F615" i="74"/>
  <c r="F614" i="74"/>
  <c r="F613" i="74"/>
  <c r="F612" i="74"/>
  <c r="F611" i="74"/>
  <c r="F610" i="74"/>
  <c r="F609" i="74"/>
  <c r="F608" i="74"/>
  <c r="F607" i="74"/>
  <c r="F606" i="74"/>
  <c r="F605" i="74"/>
  <c r="F604" i="74"/>
  <c r="F603" i="74"/>
  <c r="F602" i="74"/>
  <c r="F601" i="74"/>
  <c r="F600" i="74"/>
  <c r="F599" i="74"/>
  <c r="F598" i="74"/>
  <c r="F597" i="74"/>
  <c r="F596" i="74"/>
  <c r="F595" i="74"/>
  <c r="F594" i="74"/>
  <c r="F593" i="74"/>
  <c r="F592" i="74"/>
  <c r="F591" i="74"/>
  <c r="F590" i="74"/>
  <c r="F589" i="74"/>
  <c r="F588" i="74"/>
  <c r="F587" i="74"/>
  <c r="F586" i="74"/>
  <c r="F585" i="74"/>
  <c r="F584" i="74"/>
  <c r="F583" i="74"/>
  <c r="E579" i="74"/>
  <c r="D579" i="74"/>
  <c r="F578" i="74"/>
  <c r="F577" i="74"/>
  <c r="F576" i="74"/>
  <c r="F575" i="74"/>
  <c r="F574" i="74"/>
  <c r="F573" i="74"/>
  <c r="F572" i="74"/>
  <c r="F571" i="74"/>
  <c r="F570" i="74"/>
  <c r="F569" i="74"/>
  <c r="F568" i="74"/>
  <c r="F567" i="74"/>
  <c r="F566" i="74"/>
  <c r="F565" i="74"/>
  <c r="F564" i="74"/>
  <c r="F563" i="74"/>
  <c r="F562" i="74"/>
  <c r="F561" i="74"/>
  <c r="F560" i="74"/>
  <c r="F559" i="74"/>
  <c r="F558" i="74"/>
  <c r="F557" i="74"/>
  <c r="F556" i="74"/>
  <c r="F555" i="74"/>
  <c r="F554" i="74"/>
  <c r="F553" i="74"/>
  <c r="F552" i="74"/>
  <c r="F551" i="74"/>
  <c r="F550" i="74"/>
  <c r="F549" i="74"/>
  <c r="F548" i="74"/>
  <c r="F547" i="74"/>
  <c r="F546" i="74"/>
  <c r="F545" i="74"/>
  <c r="F544" i="74"/>
  <c r="F543" i="74"/>
  <c r="F542" i="74"/>
  <c r="F541" i="74"/>
  <c r="F540" i="74"/>
  <c r="F539" i="74"/>
  <c r="F538" i="74"/>
  <c r="F537" i="74"/>
  <c r="F536" i="74"/>
  <c r="F535" i="74"/>
  <c r="F534" i="74"/>
  <c r="F533" i="74"/>
  <c r="F532" i="74"/>
  <c r="F531" i="74"/>
  <c r="F530" i="74"/>
  <c r="F529" i="74"/>
  <c r="F528" i="74"/>
  <c r="F527" i="74"/>
  <c r="F526" i="74"/>
  <c r="E521" i="74"/>
  <c r="D521" i="74"/>
  <c r="F520" i="74"/>
  <c r="F519" i="74"/>
  <c r="F518" i="74"/>
  <c r="F517" i="74"/>
  <c r="F516" i="74"/>
  <c r="F515" i="74"/>
  <c r="F514" i="74"/>
  <c r="F513" i="74"/>
  <c r="F512" i="74"/>
  <c r="F511" i="74"/>
  <c r="F510" i="74"/>
  <c r="F509" i="74"/>
  <c r="F508" i="74"/>
  <c r="F507" i="74"/>
  <c r="F506" i="74"/>
  <c r="F505" i="74"/>
  <c r="F504" i="74"/>
  <c r="F503" i="74"/>
  <c r="F502" i="74"/>
  <c r="F501" i="74"/>
  <c r="F500" i="74"/>
  <c r="F499" i="74"/>
  <c r="F498" i="74"/>
  <c r="F497" i="74"/>
  <c r="F496" i="74"/>
  <c r="F495" i="74"/>
  <c r="F494" i="74"/>
  <c r="F493" i="74"/>
  <c r="F492" i="74"/>
  <c r="F491" i="74"/>
  <c r="F490" i="74"/>
  <c r="F489" i="74"/>
  <c r="F488" i="74"/>
  <c r="F487" i="74"/>
  <c r="F486" i="74"/>
  <c r="F485" i="74"/>
  <c r="F484" i="74"/>
  <c r="F483" i="74"/>
  <c r="F482" i="74"/>
  <c r="F481" i="74"/>
  <c r="F480" i="74"/>
  <c r="F479" i="74"/>
  <c r="F478" i="74"/>
  <c r="F477" i="74"/>
  <c r="F476" i="74"/>
  <c r="F475" i="74"/>
  <c r="F474" i="74"/>
  <c r="F473" i="74"/>
  <c r="F472" i="74"/>
  <c r="F471" i="74"/>
  <c r="F470" i="74"/>
  <c r="F469" i="74"/>
  <c r="F468" i="74"/>
  <c r="E463" i="74"/>
  <c r="D463" i="74"/>
  <c r="F462" i="74"/>
  <c r="F461" i="74"/>
  <c r="F460" i="74"/>
  <c r="F459" i="74"/>
  <c r="F458" i="74"/>
  <c r="F457" i="74"/>
  <c r="F456" i="74"/>
  <c r="F455" i="74"/>
  <c r="F454" i="74"/>
  <c r="F453" i="74"/>
  <c r="F452" i="74"/>
  <c r="F451" i="74"/>
  <c r="F450" i="74"/>
  <c r="F449" i="74"/>
  <c r="F448" i="74"/>
  <c r="F447" i="74"/>
  <c r="F446" i="74"/>
  <c r="F445" i="74"/>
  <c r="F444" i="74"/>
  <c r="F443" i="74"/>
  <c r="F442" i="74"/>
  <c r="F441" i="74"/>
  <c r="F440" i="74"/>
  <c r="F439" i="74"/>
  <c r="F438" i="74"/>
  <c r="F437" i="74"/>
  <c r="F436" i="74"/>
  <c r="F435" i="74"/>
  <c r="F434" i="74"/>
  <c r="F433" i="74"/>
  <c r="F432" i="74"/>
  <c r="F431" i="74"/>
  <c r="F430" i="74"/>
  <c r="F429" i="74"/>
  <c r="F428" i="74"/>
  <c r="F427" i="74"/>
  <c r="F426" i="74"/>
  <c r="F425" i="74"/>
  <c r="F424" i="74"/>
  <c r="F423" i="74"/>
  <c r="F422" i="74"/>
  <c r="F421" i="74"/>
  <c r="F420" i="74"/>
  <c r="F419" i="74"/>
  <c r="F418" i="74"/>
  <c r="F417" i="74"/>
  <c r="F416" i="74"/>
  <c r="F415" i="74"/>
  <c r="F414" i="74"/>
  <c r="F413" i="74"/>
  <c r="F412" i="74"/>
  <c r="F411" i="74"/>
  <c r="F410" i="74"/>
  <c r="F409" i="74"/>
  <c r="E405" i="74"/>
  <c r="D405" i="74"/>
  <c r="F404" i="74"/>
  <c r="F403" i="74"/>
  <c r="F402" i="74"/>
  <c r="F401" i="74"/>
  <c r="F400" i="74"/>
  <c r="F399" i="74"/>
  <c r="F398" i="74"/>
  <c r="F397" i="74"/>
  <c r="F396" i="74"/>
  <c r="F395" i="74"/>
  <c r="F394" i="74"/>
  <c r="F393" i="74"/>
  <c r="F392" i="74"/>
  <c r="F391" i="74"/>
  <c r="F390" i="74"/>
  <c r="F389" i="74"/>
  <c r="F388" i="74"/>
  <c r="F387" i="74"/>
  <c r="F386" i="74"/>
  <c r="F385" i="74"/>
  <c r="F384" i="74"/>
  <c r="F383" i="74"/>
  <c r="F382" i="74"/>
  <c r="F381" i="74"/>
  <c r="F380" i="74"/>
  <c r="F379" i="74"/>
  <c r="F378" i="74"/>
  <c r="F377" i="74"/>
  <c r="F376" i="74"/>
  <c r="F375" i="74"/>
  <c r="F374" i="74"/>
  <c r="F373" i="74"/>
  <c r="F372" i="74"/>
  <c r="F371" i="74"/>
  <c r="F370" i="74"/>
  <c r="F369" i="74"/>
  <c r="F368" i="74"/>
  <c r="F367" i="74"/>
  <c r="F366" i="74"/>
  <c r="F365" i="74"/>
  <c r="F364" i="74"/>
  <c r="F363" i="74"/>
  <c r="F362" i="74"/>
  <c r="F361" i="74"/>
  <c r="F360" i="74"/>
  <c r="F359" i="74"/>
  <c r="F358" i="74"/>
  <c r="F357" i="74"/>
  <c r="F356" i="74"/>
  <c r="F355" i="74"/>
  <c r="F354" i="74"/>
  <c r="F353" i="74"/>
  <c r="F352" i="74"/>
  <c r="E347" i="74"/>
  <c r="D347" i="74"/>
  <c r="F346" i="74"/>
  <c r="F345" i="74"/>
  <c r="F344" i="74"/>
  <c r="F343" i="74"/>
  <c r="F342" i="74"/>
  <c r="F341" i="74"/>
  <c r="F340" i="74"/>
  <c r="F339" i="74"/>
  <c r="F338" i="74"/>
  <c r="F337" i="74"/>
  <c r="F336" i="74"/>
  <c r="F335" i="74"/>
  <c r="F334" i="74"/>
  <c r="F333" i="74"/>
  <c r="F332" i="74"/>
  <c r="F331" i="74"/>
  <c r="F330" i="74"/>
  <c r="F329" i="74"/>
  <c r="F328" i="74"/>
  <c r="F327" i="74"/>
  <c r="F326" i="74"/>
  <c r="F325" i="74"/>
  <c r="F324" i="74"/>
  <c r="F323" i="74"/>
  <c r="F322" i="74"/>
  <c r="F321" i="74"/>
  <c r="F320" i="74"/>
  <c r="F319" i="74"/>
  <c r="F318" i="74"/>
  <c r="F317" i="74"/>
  <c r="F316" i="74"/>
  <c r="F315" i="74"/>
  <c r="F314" i="74"/>
  <c r="F313" i="74"/>
  <c r="F312" i="74"/>
  <c r="F311" i="74"/>
  <c r="F310" i="74"/>
  <c r="F309" i="74"/>
  <c r="F308" i="74"/>
  <c r="F307" i="74"/>
  <c r="F306" i="74"/>
  <c r="F305" i="74"/>
  <c r="F304" i="74"/>
  <c r="F303" i="74"/>
  <c r="F302" i="74"/>
  <c r="F301" i="74"/>
  <c r="F300" i="74"/>
  <c r="F299" i="74"/>
  <c r="F298" i="74"/>
  <c r="F297" i="74"/>
  <c r="F296" i="74"/>
  <c r="F295" i="74"/>
  <c r="F294" i="74"/>
  <c r="F293" i="74"/>
  <c r="E289" i="74"/>
  <c r="D289" i="74"/>
  <c r="F288" i="74"/>
  <c r="F287" i="74"/>
  <c r="F286" i="74"/>
  <c r="F285" i="74"/>
  <c r="F284" i="74"/>
  <c r="F283" i="74"/>
  <c r="F282" i="74"/>
  <c r="F281" i="74"/>
  <c r="F280" i="74"/>
  <c r="F279" i="74"/>
  <c r="F278" i="74"/>
  <c r="F277" i="74"/>
  <c r="F276" i="74"/>
  <c r="F275" i="74"/>
  <c r="F274" i="74"/>
  <c r="F273" i="74"/>
  <c r="F272" i="74"/>
  <c r="F271" i="74"/>
  <c r="F270" i="74"/>
  <c r="F269" i="74"/>
  <c r="F268" i="74"/>
  <c r="F267" i="74"/>
  <c r="F266" i="74"/>
  <c r="F265" i="74"/>
  <c r="F264" i="74"/>
  <c r="F263" i="74"/>
  <c r="F262" i="74"/>
  <c r="F261" i="74"/>
  <c r="F260" i="74"/>
  <c r="F259" i="74"/>
  <c r="F258" i="74"/>
  <c r="F257" i="74"/>
  <c r="F256" i="74"/>
  <c r="F255" i="74"/>
  <c r="F254" i="74"/>
  <c r="F253" i="74"/>
  <c r="F252" i="74"/>
  <c r="F251" i="74"/>
  <c r="F250" i="74"/>
  <c r="F249" i="74"/>
  <c r="F248" i="74"/>
  <c r="F247" i="74"/>
  <c r="F246" i="74"/>
  <c r="F245" i="74"/>
  <c r="F244" i="74"/>
  <c r="F243" i="74"/>
  <c r="F242" i="74"/>
  <c r="F241" i="74"/>
  <c r="F240" i="74"/>
  <c r="F239" i="74"/>
  <c r="F238" i="74"/>
  <c r="F237" i="74"/>
  <c r="F236" i="74"/>
  <c r="F235" i="74"/>
  <c r="E231" i="74"/>
  <c r="D231" i="74"/>
  <c r="F230" i="74"/>
  <c r="F229" i="74"/>
  <c r="F228" i="74"/>
  <c r="F227" i="74"/>
  <c r="F226" i="74"/>
  <c r="F225" i="74"/>
  <c r="F224" i="74"/>
  <c r="F223" i="74"/>
  <c r="F222" i="74"/>
  <c r="F221" i="74"/>
  <c r="F220" i="74"/>
  <c r="F219" i="74"/>
  <c r="F218" i="74"/>
  <c r="F217" i="74"/>
  <c r="F216" i="74"/>
  <c r="F215" i="74"/>
  <c r="F214" i="74"/>
  <c r="F213" i="74"/>
  <c r="F212" i="74"/>
  <c r="F211" i="74"/>
  <c r="F210" i="74"/>
  <c r="F209" i="74"/>
  <c r="F208" i="74"/>
  <c r="F207" i="74"/>
  <c r="F206" i="74"/>
  <c r="F205" i="74"/>
  <c r="F204" i="74"/>
  <c r="F203" i="74"/>
  <c r="F202" i="74"/>
  <c r="F201" i="74"/>
  <c r="F200" i="74"/>
  <c r="F199" i="74"/>
  <c r="F198" i="74"/>
  <c r="F197" i="74"/>
  <c r="F196" i="74"/>
  <c r="F195" i="74"/>
  <c r="F194" i="74"/>
  <c r="F193" i="74"/>
  <c r="F192" i="74"/>
  <c r="F191" i="74"/>
  <c r="F190" i="74"/>
  <c r="F189" i="74"/>
  <c r="F188" i="74"/>
  <c r="F187" i="74"/>
  <c r="F186" i="74"/>
  <c r="F185" i="74"/>
  <c r="F184" i="74"/>
  <c r="F183" i="74"/>
  <c r="F182" i="74"/>
  <c r="F181" i="74"/>
  <c r="F180" i="74"/>
  <c r="F179" i="74"/>
  <c r="F178" i="74"/>
  <c r="F177" i="74"/>
  <c r="E173" i="74"/>
  <c r="D173" i="74"/>
  <c r="F172" i="74"/>
  <c r="F171" i="74"/>
  <c r="F170" i="74"/>
  <c r="F169" i="74"/>
  <c r="F168" i="74"/>
  <c r="F167" i="74"/>
  <c r="F166" i="74"/>
  <c r="F165" i="74"/>
  <c r="F164" i="74"/>
  <c r="F163" i="74"/>
  <c r="F162" i="74"/>
  <c r="F161" i="74"/>
  <c r="F160" i="74"/>
  <c r="F159" i="74"/>
  <c r="F158" i="74"/>
  <c r="F157" i="74"/>
  <c r="F156" i="74"/>
  <c r="F155" i="74"/>
  <c r="F154" i="74"/>
  <c r="F153" i="74"/>
  <c r="F152" i="74"/>
  <c r="F151" i="74"/>
  <c r="F150" i="74"/>
  <c r="F149" i="74"/>
  <c r="F148" i="74"/>
  <c r="F147" i="74"/>
  <c r="F146" i="74"/>
  <c r="F145" i="74"/>
  <c r="F144" i="74"/>
  <c r="F143" i="74"/>
  <c r="F142" i="74"/>
  <c r="F141" i="74"/>
  <c r="F140" i="74"/>
  <c r="F139" i="74"/>
  <c r="F138" i="74"/>
  <c r="F137" i="74"/>
  <c r="F136" i="74"/>
  <c r="F135" i="74"/>
  <c r="F134" i="74"/>
  <c r="F133" i="74"/>
  <c r="F132" i="74"/>
  <c r="F131" i="74"/>
  <c r="F130" i="74"/>
  <c r="F129" i="74"/>
  <c r="F128" i="74"/>
  <c r="F127" i="74"/>
  <c r="F126" i="74"/>
  <c r="F125" i="74"/>
  <c r="F124" i="74"/>
  <c r="F123" i="74"/>
  <c r="F122" i="74"/>
  <c r="F121" i="74"/>
  <c r="F120" i="74"/>
  <c r="E115" i="74"/>
  <c r="D115" i="74"/>
  <c r="F114" i="74"/>
  <c r="F113" i="74"/>
  <c r="F112" i="74"/>
  <c r="F111" i="74"/>
  <c r="F110" i="74"/>
  <c r="F109" i="74"/>
  <c r="F108" i="74"/>
  <c r="F107" i="74"/>
  <c r="F106" i="74"/>
  <c r="F105" i="74"/>
  <c r="F104" i="74"/>
  <c r="F103" i="74"/>
  <c r="F102" i="74"/>
  <c r="F101" i="74"/>
  <c r="F100" i="74"/>
  <c r="F99" i="74"/>
  <c r="F98" i="74"/>
  <c r="F97" i="74"/>
  <c r="F96" i="74"/>
  <c r="F95" i="74"/>
  <c r="F94" i="74"/>
  <c r="F93" i="74"/>
  <c r="F92" i="74"/>
  <c r="F91" i="74"/>
  <c r="F90" i="74"/>
  <c r="F89" i="74"/>
  <c r="F88" i="74"/>
  <c r="F87" i="74"/>
  <c r="F86" i="74"/>
  <c r="F85" i="74"/>
  <c r="F84" i="74"/>
  <c r="F83" i="74"/>
  <c r="F82" i="74"/>
  <c r="F81" i="74"/>
  <c r="F80" i="74"/>
  <c r="F79" i="74"/>
  <c r="F78" i="74"/>
  <c r="F77" i="74"/>
  <c r="F76" i="74"/>
  <c r="F75" i="74"/>
  <c r="F74" i="74"/>
  <c r="F73" i="74"/>
  <c r="F72" i="74"/>
  <c r="F71" i="74"/>
  <c r="F70" i="74"/>
  <c r="F69" i="74"/>
  <c r="F68" i="74"/>
  <c r="F67" i="74"/>
  <c r="F66" i="74"/>
  <c r="F65" i="74"/>
  <c r="F64" i="74"/>
  <c r="F63" i="74"/>
  <c r="F62" i="74"/>
  <c r="E57" i="74"/>
  <c r="D57" i="74"/>
  <c r="F56" i="74"/>
  <c r="F55" i="74"/>
  <c r="F54" i="74"/>
  <c r="F53" i="74"/>
  <c r="F52" i="74"/>
  <c r="F51" i="74"/>
  <c r="F50" i="74"/>
  <c r="F49" i="74"/>
  <c r="F48" i="74"/>
  <c r="F47" i="74"/>
  <c r="F46" i="74"/>
  <c r="F45" i="74"/>
  <c r="F44" i="74"/>
  <c r="F43" i="74"/>
  <c r="F42" i="74"/>
  <c r="F41" i="74"/>
  <c r="F40" i="74"/>
  <c r="F39" i="74"/>
  <c r="F38" i="74"/>
  <c r="F37" i="74"/>
  <c r="F36" i="74"/>
  <c r="F35" i="74"/>
  <c r="F34" i="74"/>
  <c r="F33" i="74"/>
  <c r="F32" i="74"/>
  <c r="F31" i="74"/>
  <c r="F30" i="74"/>
  <c r="F29" i="74"/>
  <c r="F28" i="74"/>
  <c r="F27" i="74"/>
  <c r="F26" i="74"/>
  <c r="F25" i="74"/>
  <c r="F24" i="74"/>
  <c r="F23" i="74"/>
  <c r="F22" i="74"/>
  <c r="F21" i="74"/>
  <c r="F20" i="74"/>
  <c r="F19" i="74"/>
  <c r="F18" i="74"/>
  <c r="F17" i="74"/>
  <c r="F16" i="74"/>
  <c r="F15" i="74"/>
  <c r="F14" i="74"/>
  <c r="F13" i="74"/>
  <c r="F12" i="74"/>
  <c r="F11" i="74"/>
  <c r="F10" i="74"/>
  <c r="F9" i="74"/>
  <c r="F8" i="74"/>
  <c r="F7" i="74"/>
  <c r="F6" i="74"/>
  <c r="F5" i="74"/>
  <c r="F3" i="74"/>
  <c r="F4" i="74" s="1"/>
  <c r="D57" i="61"/>
  <c r="E57" i="61"/>
  <c r="E115" i="61"/>
  <c r="D115" i="61"/>
  <c r="E173" i="61"/>
  <c r="D173" i="61"/>
  <c r="E231" i="61"/>
  <c r="D231" i="61"/>
  <c r="E289" i="61"/>
  <c r="D289" i="61"/>
  <c r="E347" i="61"/>
  <c r="D347" i="61"/>
  <c r="E405" i="61"/>
  <c r="D405" i="61"/>
  <c r="E463" i="61"/>
  <c r="D463" i="61"/>
  <c r="E521" i="61"/>
  <c r="D521" i="61"/>
  <c r="E579" i="61"/>
  <c r="D579" i="61"/>
  <c r="E637" i="61"/>
  <c r="D637" i="61"/>
  <c r="E695" i="61"/>
  <c r="D695" i="61"/>
  <c r="F694" i="61"/>
  <c r="F693" i="61"/>
  <c r="F692" i="61"/>
  <c r="F691" i="61"/>
  <c r="F690" i="61"/>
  <c r="F689" i="61"/>
  <c r="F688" i="61"/>
  <c r="F687" i="61"/>
  <c r="F686" i="61"/>
  <c r="F685" i="61"/>
  <c r="F684" i="61"/>
  <c r="F683" i="61"/>
  <c r="F682" i="61"/>
  <c r="F681" i="61"/>
  <c r="F680" i="61"/>
  <c r="F679" i="61"/>
  <c r="F678" i="61"/>
  <c r="F677" i="61"/>
  <c r="F676" i="61"/>
  <c r="F675" i="61"/>
  <c r="F674" i="61"/>
  <c r="F673" i="61"/>
  <c r="F672" i="61"/>
  <c r="F671" i="61"/>
  <c r="F670" i="61"/>
  <c r="F669" i="61"/>
  <c r="F668" i="61"/>
  <c r="F667" i="61"/>
  <c r="F666" i="61"/>
  <c r="F665" i="61"/>
  <c r="F664" i="61"/>
  <c r="F663" i="61"/>
  <c r="F662" i="61"/>
  <c r="F661" i="61"/>
  <c r="F660" i="61"/>
  <c r="F659" i="61"/>
  <c r="F658" i="61"/>
  <c r="F657" i="61"/>
  <c r="F656" i="61"/>
  <c r="F655" i="61"/>
  <c r="F654" i="61"/>
  <c r="F653" i="61"/>
  <c r="F652" i="61"/>
  <c r="F651" i="61"/>
  <c r="F650" i="61"/>
  <c r="F649" i="61"/>
  <c r="F648" i="61"/>
  <c r="F647" i="61"/>
  <c r="F646" i="61"/>
  <c r="F645" i="61"/>
  <c r="F644" i="61"/>
  <c r="F643" i="61"/>
  <c r="F642" i="61"/>
  <c r="F636" i="61"/>
  <c r="F635" i="61"/>
  <c r="F634" i="61"/>
  <c r="F633" i="61"/>
  <c r="F632" i="61"/>
  <c r="F631" i="61"/>
  <c r="F630" i="61"/>
  <c r="F629" i="61"/>
  <c r="F628" i="61"/>
  <c r="F627" i="61"/>
  <c r="F626" i="61"/>
  <c r="F625" i="61"/>
  <c r="F624" i="61"/>
  <c r="F623" i="61"/>
  <c r="F622" i="61"/>
  <c r="F621" i="61"/>
  <c r="F620" i="61"/>
  <c r="F619" i="61"/>
  <c r="F618" i="61"/>
  <c r="F617" i="61"/>
  <c r="F616" i="61"/>
  <c r="F615" i="61"/>
  <c r="F614" i="61"/>
  <c r="F613" i="61"/>
  <c r="F612" i="61"/>
  <c r="F611" i="61"/>
  <c r="F610" i="61"/>
  <c r="F609" i="61"/>
  <c r="F608" i="61"/>
  <c r="F607" i="61"/>
  <c r="F606" i="61"/>
  <c r="F605" i="61"/>
  <c r="F604" i="61"/>
  <c r="F603" i="61"/>
  <c r="F602" i="61"/>
  <c r="F601" i="61"/>
  <c r="F600" i="61"/>
  <c r="F599" i="61"/>
  <c r="F598" i="61"/>
  <c r="F597" i="61"/>
  <c r="F596" i="61"/>
  <c r="F595" i="61"/>
  <c r="F594" i="61"/>
  <c r="F593" i="61"/>
  <c r="F592" i="61"/>
  <c r="F591" i="61"/>
  <c r="F590" i="61"/>
  <c r="F589" i="61"/>
  <c r="F588" i="61"/>
  <c r="F587" i="61"/>
  <c r="F586" i="61"/>
  <c r="F585" i="61"/>
  <c r="F584" i="61"/>
  <c r="F578" i="61"/>
  <c r="F577" i="61"/>
  <c r="F576" i="61"/>
  <c r="F575" i="61"/>
  <c r="F574" i="61"/>
  <c r="F573" i="61"/>
  <c r="F572" i="61"/>
  <c r="F571" i="61"/>
  <c r="F570" i="61"/>
  <c r="F569" i="61"/>
  <c r="F568" i="61"/>
  <c r="F567" i="61"/>
  <c r="F566" i="61"/>
  <c r="F565" i="61"/>
  <c r="F564" i="61"/>
  <c r="F563" i="61"/>
  <c r="F562" i="61"/>
  <c r="F561" i="61"/>
  <c r="F560" i="61"/>
  <c r="F559" i="61"/>
  <c r="F558" i="61"/>
  <c r="F557" i="61"/>
  <c r="F556" i="61"/>
  <c r="F555" i="61"/>
  <c r="F554" i="61"/>
  <c r="F553" i="61"/>
  <c r="F552" i="61"/>
  <c r="F551" i="61"/>
  <c r="F550" i="61"/>
  <c r="F549" i="61"/>
  <c r="F548" i="61"/>
  <c r="F547" i="61"/>
  <c r="F546" i="61"/>
  <c r="F545" i="61"/>
  <c r="F544" i="61"/>
  <c r="F543" i="61"/>
  <c r="F542" i="61"/>
  <c r="F541" i="61"/>
  <c r="F540" i="61"/>
  <c r="F539" i="61"/>
  <c r="F538" i="61"/>
  <c r="F537" i="61"/>
  <c r="F536" i="61"/>
  <c r="F535" i="61"/>
  <c r="F534" i="61"/>
  <c r="F533" i="61"/>
  <c r="F532" i="61"/>
  <c r="F531" i="61"/>
  <c r="F530" i="61"/>
  <c r="F529" i="61"/>
  <c r="F528" i="61"/>
  <c r="F527" i="61"/>
  <c r="F526" i="61"/>
  <c r="F520" i="61"/>
  <c r="F519" i="61"/>
  <c r="F518" i="61"/>
  <c r="F517" i="61"/>
  <c r="F516" i="61"/>
  <c r="F515" i="61"/>
  <c r="F514" i="61"/>
  <c r="F513" i="61"/>
  <c r="F512" i="61"/>
  <c r="F511" i="61"/>
  <c r="F510" i="61"/>
  <c r="F509" i="61"/>
  <c r="F508" i="61"/>
  <c r="F507" i="61"/>
  <c r="F506" i="61"/>
  <c r="F505" i="61"/>
  <c r="F504" i="61"/>
  <c r="F503" i="61"/>
  <c r="F502" i="61"/>
  <c r="F501" i="61"/>
  <c r="F500" i="61"/>
  <c r="F499" i="61"/>
  <c r="F498" i="61"/>
  <c r="F497" i="61"/>
  <c r="F496" i="61"/>
  <c r="F495" i="61"/>
  <c r="F494" i="61"/>
  <c r="F493" i="61"/>
  <c r="F492" i="61"/>
  <c r="F491" i="61"/>
  <c r="F490" i="61"/>
  <c r="F489" i="61"/>
  <c r="F488" i="61"/>
  <c r="F487" i="61"/>
  <c r="F486" i="61"/>
  <c r="F485" i="61"/>
  <c r="F484" i="61"/>
  <c r="F483" i="61"/>
  <c r="F482" i="61"/>
  <c r="F481" i="61"/>
  <c r="F480" i="61"/>
  <c r="F479" i="61"/>
  <c r="F478" i="61"/>
  <c r="F477" i="61"/>
  <c r="F476" i="61"/>
  <c r="F475" i="61"/>
  <c r="F474" i="61"/>
  <c r="F473" i="61"/>
  <c r="F472" i="61"/>
  <c r="F471" i="61"/>
  <c r="F470" i="61"/>
  <c r="F469" i="61"/>
  <c r="F468" i="61"/>
  <c r="F462" i="61"/>
  <c r="F461" i="61"/>
  <c r="F460" i="61"/>
  <c r="F459" i="61"/>
  <c r="F458" i="61"/>
  <c r="F457" i="61"/>
  <c r="F456" i="61"/>
  <c r="F455" i="61"/>
  <c r="F454" i="61"/>
  <c r="F453" i="61"/>
  <c r="F452" i="61"/>
  <c r="F451" i="61"/>
  <c r="F450" i="61"/>
  <c r="F449" i="61"/>
  <c r="F448" i="61"/>
  <c r="F447" i="61"/>
  <c r="F446" i="61"/>
  <c r="F445" i="61"/>
  <c r="F444" i="61"/>
  <c r="F443" i="61"/>
  <c r="F442" i="61"/>
  <c r="F441" i="61"/>
  <c r="F440" i="61"/>
  <c r="F439" i="61"/>
  <c r="F438" i="61"/>
  <c r="F437" i="61"/>
  <c r="F436" i="61"/>
  <c r="F435" i="61"/>
  <c r="F434" i="61"/>
  <c r="F433" i="61"/>
  <c r="F432" i="61"/>
  <c r="F431" i="61"/>
  <c r="F430" i="61"/>
  <c r="F429" i="61"/>
  <c r="F428" i="61"/>
  <c r="F427" i="61"/>
  <c r="F426" i="61"/>
  <c r="F425" i="61"/>
  <c r="F424" i="61"/>
  <c r="F423" i="61"/>
  <c r="F422" i="61"/>
  <c r="F421" i="61"/>
  <c r="F420" i="61"/>
  <c r="F419" i="61"/>
  <c r="F418" i="61"/>
  <c r="F417" i="61"/>
  <c r="F416" i="61"/>
  <c r="F415" i="61"/>
  <c r="F414" i="61"/>
  <c r="F413" i="61"/>
  <c r="F412" i="61"/>
  <c r="F411" i="61"/>
  <c r="F410" i="61"/>
  <c r="F404" i="61"/>
  <c r="F403" i="61"/>
  <c r="F402" i="61"/>
  <c r="F401" i="61"/>
  <c r="F400" i="61"/>
  <c r="F399" i="61"/>
  <c r="F398" i="61"/>
  <c r="F397" i="61"/>
  <c r="F396" i="61"/>
  <c r="F395" i="61"/>
  <c r="F394" i="61"/>
  <c r="F393" i="61"/>
  <c r="F392" i="61"/>
  <c r="F391" i="61"/>
  <c r="F390" i="61"/>
  <c r="F389" i="61"/>
  <c r="F388" i="61"/>
  <c r="F387" i="61"/>
  <c r="F386" i="61"/>
  <c r="F385" i="61"/>
  <c r="F384" i="61"/>
  <c r="F383" i="61"/>
  <c r="F382" i="61"/>
  <c r="F381" i="61"/>
  <c r="F380" i="61"/>
  <c r="F379" i="61"/>
  <c r="F378" i="61"/>
  <c r="F377" i="61"/>
  <c r="F376" i="61"/>
  <c r="F375" i="61"/>
  <c r="F374" i="61"/>
  <c r="F373" i="61"/>
  <c r="F372" i="61"/>
  <c r="F371" i="61"/>
  <c r="F370" i="61"/>
  <c r="F369" i="61"/>
  <c r="F368" i="61"/>
  <c r="F367" i="61"/>
  <c r="F366" i="61"/>
  <c r="F365" i="61"/>
  <c r="F364" i="61"/>
  <c r="F363" i="61"/>
  <c r="F362" i="61"/>
  <c r="F361" i="61"/>
  <c r="F360" i="61"/>
  <c r="F359" i="61"/>
  <c r="F358" i="61"/>
  <c r="F357" i="61"/>
  <c r="F356" i="61"/>
  <c r="F355" i="61"/>
  <c r="F354" i="61"/>
  <c r="F353" i="61"/>
  <c r="F352" i="61"/>
  <c r="F346" i="61"/>
  <c r="F345" i="61"/>
  <c r="F344" i="61"/>
  <c r="F343" i="61"/>
  <c r="F342" i="61"/>
  <c r="F341" i="61"/>
  <c r="F340" i="61"/>
  <c r="F339" i="61"/>
  <c r="F338" i="61"/>
  <c r="F337" i="61"/>
  <c r="F336" i="61"/>
  <c r="F335" i="61"/>
  <c r="F334" i="61"/>
  <c r="F333" i="61"/>
  <c r="F332" i="61"/>
  <c r="F331" i="61"/>
  <c r="F330" i="61"/>
  <c r="F329" i="61"/>
  <c r="F328" i="61"/>
  <c r="F327" i="61"/>
  <c r="F326" i="61"/>
  <c r="F325" i="61"/>
  <c r="F324" i="61"/>
  <c r="F323" i="61"/>
  <c r="F322" i="61"/>
  <c r="F321" i="61"/>
  <c r="F320" i="61"/>
  <c r="F319" i="61"/>
  <c r="F318" i="61"/>
  <c r="F317" i="61"/>
  <c r="F316" i="61"/>
  <c r="F315" i="61"/>
  <c r="F314" i="61"/>
  <c r="F313" i="61"/>
  <c r="F312" i="61"/>
  <c r="F311" i="61"/>
  <c r="F310" i="61"/>
  <c r="F309" i="61"/>
  <c r="F308" i="61"/>
  <c r="F307" i="61"/>
  <c r="F306" i="61"/>
  <c r="F305" i="61"/>
  <c r="F304" i="61"/>
  <c r="F303" i="61"/>
  <c r="F302" i="61"/>
  <c r="F301" i="61"/>
  <c r="F300" i="61"/>
  <c r="F299" i="61"/>
  <c r="F298" i="61"/>
  <c r="F297" i="61"/>
  <c r="F296" i="61"/>
  <c r="F295" i="61"/>
  <c r="F294" i="61"/>
  <c r="F288" i="61"/>
  <c r="F287" i="61"/>
  <c r="F286" i="61"/>
  <c r="F285" i="61"/>
  <c r="F284" i="61"/>
  <c r="F283" i="61"/>
  <c r="F282" i="61"/>
  <c r="F281" i="61"/>
  <c r="F280" i="61"/>
  <c r="F279" i="61"/>
  <c r="F278" i="61"/>
  <c r="F277" i="61"/>
  <c r="F276" i="61"/>
  <c r="F275" i="61"/>
  <c r="F274" i="61"/>
  <c r="F273" i="61"/>
  <c r="F272" i="61"/>
  <c r="F271" i="61"/>
  <c r="F270" i="61"/>
  <c r="F269" i="61"/>
  <c r="F268" i="61"/>
  <c r="F267" i="61"/>
  <c r="F266" i="61"/>
  <c r="F265" i="61"/>
  <c r="F264" i="61"/>
  <c r="F263" i="61"/>
  <c r="F262" i="61"/>
  <c r="F261" i="61"/>
  <c r="F260" i="61"/>
  <c r="F259" i="61"/>
  <c r="F258" i="61"/>
  <c r="F257" i="61"/>
  <c r="F256" i="61"/>
  <c r="F255" i="61"/>
  <c r="F254" i="61"/>
  <c r="F253" i="61"/>
  <c r="F252" i="61"/>
  <c r="F251" i="61"/>
  <c r="F250" i="61"/>
  <c r="F249" i="61"/>
  <c r="F248" i="61"/>
  <c r="F247" i="61"/>
  <c r="F246" i="61"/>
  <c r="F245" i="61"/>
  <c r="F244" i="61"/>
  <c r="F243" i="61"/>
  <c r="F242" i="61"/>
  <c r="F241" i="61"/>
  <c r="F240" i="61"/>
  <c r="F239" i="61"/>
  <c r="F238" i="61"/>
  <c r="F237" i="61"/>
  <c r="F236" i="61"/>
  <c r="F230" i="61"/>
  <c r="F229" i="61"/>
  <c r="F228" i="61"/>
  <c r="F227" i="61"/>
  <c r="F226" i="61"/>
  <c r="F225" i="61"/>
  <c r="F224" i="61"/>
  <c r="F223" i="61"/>
  <c r="F222" i="61"/>
  <c r="F221" i="61"/>
  <c r="F220" i="61"/>
  <c r="F219" i="61"/>
  <c r="F218" i="61"/>
  <c r="F217" i="61"/>
  <c r="F216" i="61"/>
  <c r="F215" i="61"/>
  <c r="F214" i="61"/>
  <c r="F213" i="61"/>
  <c r="F212" i="61"/>
  <c r="F211" i="61"/>
  <c r="F210" i="61"/>
  <c r="F209" i="61"/>
  <c r="F208" i="61"/>
  <c r="F207" i="61"/>
  <c r="F206" i="61"/>
  <c r="F205" i="61"/>
  <c r="F204" i="61"/>
  <c r="F203" i="61"/>
  <c r="F202" i="61"/>
  <c r="F201" i="61"/>
  <c r="F200" i="61"/>
  <c r="F199" i="61"/>
  <c r="F198" i="61"/>
  <c r="F197" i="61"/>
  <c r="F196" i="61"/>
  <c r="F195" i="61"/>
  <c r="F194" i="61"/>
  <c r="F193" i="61"/>
  <c r="F192" i="61"/>
  <c r="F191" i="61"/>
  <c r="F190" i="61"/>
  <c r="F189" i="61"/>
  <c r="F188" i="61"/>
  <c r="F187" i="61"/>
  <c r="F186" i="61"/>
  <c r="F185" i="61"/>
  <c r="F184" i="61"/>
  <c r="F183" i="61"/>
  <c r="F182" i="61"/>
  <c r="F181" i="61"/>
  <c r="F180" i="61"/>
  <c r="F179" i="61"/>
  <c r="F178" i="61"/>
  <c r="F172" i="61"/>
  <c r="F171" i="61"/>
  <c r="F170" i="61"/>
  <c r="F169" i="61"/>
  <c r="F168" i="61"/>
  <c r="F167" i="61"/>
  <c r="F166" i="61"/>
  <c r="F165" i="61"/>
  <c r="F164" i="61"/>
  <c r="F163" i="61"/>
  <c r="F162" i="61"/>
  <c r="F161" i="61"/>
  <c r="F160" i="61"/>
  <c r="F159" i="61"/>
  <c r="F158" i="61"/>
  <c r="F157" i="61"/>
  <c r="F156" i="61"/>
  <c r="F155" i="61"/>
  <c r="F154" i="61"/>
  <c r="F153" i="61"/>
  <c r="F152" i="61"/>
  <c r="F151" i="61"/>
  <c r="F150" i="61"/>
  <c r="F149" i="61"/>
  <c r="F148" i="61"/>
  <c r="F147" i="61"/>
  <c r="F146" i="61"/>
  <c r="F145" i="61"/>
  <c r="F144" i="61"/>
  <c r="F143" i="61"/>
  <c r="F142" i="61"/>
  <c r="F141" i="61"/>
  <c r="F140" i="61"/>
  <c r="F139" i="61"/>
  <c r="F138" i="61"/>
  <c r="F137" i="61"/>
  <c r="F136" i="61"/>
  <c r="F135" i="61"/>
  <c r="F134" i="61"/>
  <c r="F133" i="61"/>
  <c r="F132" i="61"/>
  <c r="F131" i="61"/>
  <c r="F130" i="61"/>
  <c r="F129" i="61"/>
  <c r="F128" i="61"/>
  <c r="F127" i="61"/>
  <c r="F126" i="61"/>
  <c r="F125" i="61"/>
  <c r="F124" i="61"/>
  <c r="F123" i="61"/>
  <c r="F122" i="61"/>
  <c r="F121" i="61"/>
  <c r="F120" i="61"/>
  <c r="F114" i="61"/>
  <c r="F113" i="61"/>
  <c r="F112" i="61"/>
  <c r="F111" i="61"/>
  <c r="F110" i="61"/>
  <c r="F109" i="61"/>
  <c r="F108" i="61"/>
  <c r="F107" i="61"/>
  <c r="F106" i="61"/>
  <c r="F105" i="61"/>
  <c r="F104" i="61"/>
  <c r="F103" i="61"/>
  <c r="F102" i="61"/>
  <c r="F101" i="61"/>
  <c r="F100" i="61"/>
  <c r="F99" i="61"/>
  <c r="F98" i="61"/>
  <c r="F97" i="61"/>
  <c r="F96" i="61"/>
  <c r="F95" i="61"/>
  <c r="F94" i="61"/>
  <c r="F93" i="61"/>
  <c r="F92" i="61"/>
  <c r="F91" i="61"/>
  <c r="F90" i="61"/>
  <c r="F89" i="61"/>
  <c r="F88" i="61"/>
  <c r="F87" i="61"/>
  <c r="F86" i="61"/>
  <c r="F85" i="61"/>
  <c r="F84" i="61"/>
  <c r="F83" i="61"/>
  <c r="F82" i="61"/>
  <c r="F81" i="61"/>
  <c r="F80" i="61"/>
  <c r="F79" i="61"/>
  <c r="F78" i="61"/>
  <c r="F77" i="61"/>
  <c r="F76" i="61"/>
  <c r="F75" i="61"/>
  <c r="F74" i="61"/>
  <c r="F73" i="61"/>
  <c r="F72" i="61"/>
  <c r="F71" i="61"/>
  <c r="F70" i="61"/>
  <c r="F69" i="61"/>
  <c r="F68" i="61"/>
  <c r="F67" i="61"/>
  <c r="F66" i="61"/>
  <c r="F65" i="61"/>
  <c r="F64" i="61"/>
  <c r="F63" i="61"/>
  <c r="F62" i="61"/>
  <c r="F408" i="116" l="1"/>
  <c r="F463" i="116"/>
  <c r="D466" i="116" s="1"/>
  <c r="F405" i="115"/>
  <c r="D408" i="115" s="1"/>
  <c r="F350" i="115"/>
  <c r="F350" i="114"/>
  <c r="F351" i="114" s="1"/>
  <c r="F405" i="114"/>
  <c r="D408" i="114" s="1"/>
  <c r="F405" i="113"/>
  <c r="D408" i="113" s="1"/>
  <c r="F350" i="113"/>
  <c r="D118" i="22"/>
  <c r="D590" i="22"/>
  <c r="D531" i="22"/>
  <c r="E696" i="74"/>
  <c r="C711" i="20"/>
  <c r="F57" i="74"/>
  <c r="D60" i="74" s="1"/>
  <c r="C717" i="20"/>
  <c r="C720" i="20"/>
  <c r="D118" i="20"/>
  <c r="C713" i="20"/>
  <c r="C721" i="20"/>
  <c r="F472" i="20"/>
  <c r="C717" i="77"/>
  <c r="C711" i="77"/>
  <c r="C720" i="77"/>
  <c r="D118" i="77"/>
  <c r="C719" i="77"/>
  <c r="D295" i="77"/>
  <c r="D696" i="74"/>
  <c r="E696" i="61"/>
  <c r="D696" i="61"/>
  <c r="F5" i="61"/>
  <c r="F6" i="61"/>
  <c r="F7" i="61"/>
  <c r="F8" i="61"/>
  <c r="F9" i="61"/>
  <c r="F10" i="61"/>
  <c r="F11" i="61"/>
  <c r="F12" i="61"/>
  <c r="F13" i="61"/>
  <c r="F14" i="61"/>
  <c r="F15" i="61"/>
  <c r="F16" i="61"/>
  <c r="F17" i="61"/>
  <c r="F18" i="61"/>
  <c r="F19" i="61"/>
  <c r="F20" i="61"/>
  <c r="F21" i="61"/>
  <c r="F22" i="61"/>
  <c r="F23" i="61"/>
  <c r="F24" i="61"/>
  <c r="F25" i="61"/>
  <c r="F26" i="61"/>
  <c r="F27" i="61"/>
  <c r="F28" i="61"/>
  <c r="F29" i="61"/>
  <c r="F30" i="61"/>
  <c r="F31" i="61"/>
  <c r="F32" i="61"/>
  <c r="F33" i="61"/>
  <c r="F34" i="61"/>
  <c r="F35" i="61"/>
  <c r="F36" i="61"/>
  <c r="F37" i="61"/>
  <c r="F38" i="61"/>
  <c r="F39" i="61"/>
  <c r="F40" i="61"/>
  <c r="F41" i="61"/>
  <c r="F42" i="61"/>
  <c r="F43" i="61"/>
  <c r="F44" i="61"/>
  <c r="F45" i="61"/>
  <c r="F46" i="61"/>
  <c r="F47" i="61"/>
  <c r="F48" i="61"/>
  <c r="F49" i="61"/>
  <c r="F50" i="61"/>
  <c r="F51" i="61"/>
  <c r="F52" i="61"/>
  <c r="F53" i="61"/>
  <c r="F54" i="61"/>
  <c r="F55" i="61"/>
  <c r="F56" i="61"/>
  <c r="F115" i="74" l="1"/>
  <c r="D118" i="74" s="1"/>
  <c r="F118" i="74" s="1"/>
  <c r="F119" i="74" s="1"/>
  <c r="F60" i="74"/>
  <c r="F521" i="116"/>
  <c r="D524" i="116" s="1"/>
  <c r="F466" i="116"/>
  <c r="F408" i="115"/>
  <c r="F463" i="115"/>
  <c r="D466" i="115" s="1"/>
  <c r="F408" i="114"/>
  <c r="F463" i="114"/>
  <c r="D466" i="114" s="1"/>
  <c r="F408" i="113"/>
  <c r="F463" i="113"/>
  <c r="D466" i="113" s="1"/>
  <c r="F61" i="74"/>
  <c r="C724" i="20"/>
  <c r="C724" i="77"/>
  <c r="E56" i="69"/>
  <c r="E114" i="69" s="1"/>
  <c r="E172" i="69" s="1"/>
  <c r="D56" i="69"/>
  <c r="D114" i="69" s="1"/>
  <c r="D172" i="69" s="1"/>
  <c r="F173" i="74" l="1"/>
  <c r="D176" i="74" s="1"/>
  <c r="F176" i="74" s="1"/>
  <c r="F579" i="116"/>
  <c r="D582" i="116" s="1"/>
  <c r="F524" i="116"/>
  <c r="F521" i="115"/>
  <c r="D524" i="115" s="1"/>
  <c r="F466" i="115"/>
  <c r="F521" i="114"/>
  <c r="D524" i="114" s="1"/>
  <c r="F466" i="114"/>
  <c r="F467" i="114" s="1"/>
  <c r="F521" i="113"/>
  <c r="D524" i="113" s="1"/>
  <c r="F466" i="113"/>
  <c r="E174" i="69"/>
  <c r="F6" i="111" s="1"/>
  <c r="F231" i="74"/>
  <c r="D234" i="74" s="1"/>
  <c r="F234" i="74" s="1"/>
  <c r="M10" i="21"/>
  <c r="M5" i="21"/>
  <c r="D6" i="67"/>
  <c r="D4" i="67"/>
  <c r="E13" i="65"/>
  <c r="E12" i="65"/>
  <c r="E11" i="65"/>
  <c r="E10" i="65"/>
  <c r="E9" i="65"/>
  <c r="E8" i="65"/>
  <c r="E7" i="65"/>
  <c r="E6" i="65"/>
  <c r="E5" i="65"/>
  <c r="E4" i="65"/>
  <c r="E3" i="65"/>
  <c r="D15" i="65"/>
  <c r="E58" i="66"/>
  <c r="E62" i="66" s="1"/>
  <c r="E117" i="66" s="1"/>
  <c r="D58" i="66"/>
  <c r="D62" i="66" s="1"/>
  <c r="D117" i="66" s="1"/>
  <c r="F637" i="116" l="1"/>
  <c r="D640" i="116" s="1"/>
  <c r="F582" i="116"/>
  <c r="F579" i="115"/>
  <c r="D582" i="115" s="1"/>
  <c r="F524" i="115"/>
  <c r="F579" i="114"/>
  <c r="D582" i="114" s="1"/>
  <c r="F524" i="114"/>
  <c r="F525" i="114" s="1"/>
  <c r="F579" i="113"/>
  <c r="D582" i="113" s="1"/>
  <c r="F524" i="113"/>
  <c r="F289" i="74"/>
  <c r="D292" i="74" s="1"/>
  <c r="F292" i="74" s="1"/>
  <c r="F57" i="61"/>
  <c r="L10" i="44"/>
  <c r="A6" i="44"/>
  <c r="A5" i="44"/>
  <c r="A4" i="44"/>
  <c r="F6" i="44"/>
  <c r="K6" i="44" s="1"/>
  <c r="M6" i="44" s="1"/>
  <c r="F5" i="44"/>
  <c r="K5" i="44" s="1"/>
  <c r="M5" i="44" s="1"/>
  <c r="F4" i="44"/>
  <c r="K4" i="44" s="1"/>
  <c r="M4" i="44" s="1"/>
  <c r="J2" i="44"/>
  <c r="N2" i="44"/>
  <c r="A2" i="44"/>
  <c r="E2" i="44"/>
  <c r="F640" i="116" l="1"/>
  <c r="F695" i="116"/>
  <c r="F696" i="116" s="1"/>
  <c r="F637" i="115"/>
  <c r="D640" i="115" s="1"/>
  <c r="F582" i="115"/>
  <c r="F637" i="114"/>
  <c r="D640" i="114" s="1"/>
  <c r="F582" i="114"/>
  <c r="F582" i="113"/>
  <c r="F637" i="113"/>
  <c r="D640" i="113" s="1"/>
  <c r="F2" i="44"/>
  <c r="K2" i="44" s="1"/>
  <c r="M2" i="44" s="1"/>
  <c r="F347" i="74"/>
  <c r="D350" i="74" s="1"/>
  <c r="F350" i="74" s="1"/>
  <c r="D60" i="61"/>
  <c r="H16" i="21"/>
  <c r="H9" i="21"/>
  <c r="H8" i="21"/>
  <c r="H7" i="21"/>
  <c r="H6" i="21"/>
  <c r="H5" i="21"/>
  <c r="H4" i="21"/>
  <c r="H2" i="21"/>
  <c r="D19" i="21"/>
  <c r="D18" i="21"/>
  <c r="D17" i="21"/>
  <c r="D16" i="21"/>
  <c r="D15" i="21"/>
  <c r="D14" i="21"/>
  <c r="D11" i="21"/>
  <c r="D12" i="21"/>
  <c r="F695" i="115" l="1"/>
  <c r="F696" i="115" s="1"/>
  <c r="F640" i="115"/>
  <c r="F695" i="114"/>
  <c r="F696" i="114" s="1"/>
  <c r="F640" i="114"/>
  <c r="F695" i="113"/>
  <c r="F696" i="113" s="1"/>
  <c r="F640" i="113"/>
  <c r="O2" i="44"/>
  <c r="O10" i="44" s="1"/>
  <c r="H3" i="21" s="1"/>
  <c r="P2" i="44"/>
  <c r="P10" i="44" s="1"/>
  <c r="K10" i="44"/>
  <c r="M10" i="44"/>
  <c r="F405" i="74"/>
  <c r="D408" i="74" s="1"/>
  <c r="F408" i="74" s="1"/>
  <c r="F351" i="74"/>
  <c r="F61" i="61"/>
  <c r="F115" i="61"/>
  <c r="D118" i="61" s="1"/>
  <c r="D13" i="21" l="1"/>
  <c r="H17" i="21" s="1"/>
  <c r="F463" i="74"/>
  <c r="D466" i="74" s="1"/>
  <c r="F466" i="74" s="1"/>
  <c r="F119" i="61"/>
  <c r="F173" i="61"/>
  <c r="D176" i="61" s="1"/>
  <c r="F176" i="61" s="1"/>
  <c r="F467" i="74" l="1"/>
  <c r="F521" i="74"/>
  <c r="D524" i="74" s="1"/>
  <c r="F524" i="74" s="1"/>
  <c r="F177" i="61"/>
  <c r="F231" i="61"/>
  <c r="D234" i="61" s="1"/>
  <c r="C720" i="22"/>
  <c r="D11" i="65" s="1"/>
  <c r="C717" i="22"/>
  <c r="D8" i="65" s="1"/>
  <c r="C712" i="22"/>
  <c r="D3" i="65" s="1"/>
  <c r="G707" i="22"/>
  <c r="F707" i="22"/>
  <c r="F708" i="22" s="1"/>
  <c r="E707" i="22"/>
  <c r="D707" i="22"/>
  <c r="C721" i="22"/>
  <c r="D12" i="65" s="1"/>
  <c r="C719" i="22"/>
  <c r="D10" i="65" s="1"/>
  <c r="C718" i="22"/>
  <c r="D9" i="65" s="1"/>
  <c r="C716" i="22"/>
  <c r="D7" i="65" s="1"/>
  <c r="C715" i="22"/>
  <c r="D6" i="65" s="1"/>
  <c r="C714" i="22"/>
  <c r="D5" i="65" s="1"/>
  <c r="C713" i="22"/>
  <c r="D4" i="65" s="1"/>
  <c r="C711" i="22"/>
  <c r="D2" i="65" s="1"/>
  <c r="D708" i="22" l="1"/>
  <c r="F579" i="74"/>
  <c r="D582" i="74" s="1"/>
  <c r="F582" i="74" s="1"/>
  <c r="F525" i="74"/>
  <c r="F235" i="61"/>
  <c r="F289" i="61"/>
  <c r="D292" i="61" s="1"/>
  <c r="C722" i="22"/>
  <c r="D13" i="65" s="1"/>
  <c r="D16" i="65" s="1"/>
  <c r="D2" i="21" s="1"/>
  <c r="F637" i="74" l="1"/>
  <c r="D640" i="74" s="1"/>
  <c r="F640" i="74" s="1"/>
  <c r="F293" i="61"/>
  <c r="F347" i="61"/>
  <c r="D350" i="61" s="1"/>
  <c r="C724" i="22"/>
  <c r="E2" i="65"/>
  <c r="E16" i="65" s="1"/>
  <c r="F695" i="74" l="1"/>
  <c r="F696" i="74" s="1"/>
  <c r="F351" i="61"/>
  <c r="F405" i="61"/>
  <c r="D408" i="61" s="1"/>
  <c r="F463" i="61" s="1"/>
  <c r="D466" i="61" s="1"/>
  <c r="D6" i="21"/>
  <c r="F409" i="61" l="1"/>
  <c r="F467" i="61"/>
  <c r="F521" i="61"/>
  <c r="D524" i="61" s="1"/>
  <c r="F525" i="61" l="1"/>
  <c r="F579" i="61"/>
  <c r="D582" i="61" s="1"/>
  <c r="F637" i="61" s="1"/>
  <c r="D8" i="21"/>
  <c r="D9" i="21" s="1"/>
  <c r="H18" i="21" s="1"/>
  <c r="M11" i="21" s="1"/>
  <c r="E62" i="18"/>
  <c r="E117" i="18" s="1"/>
  <c r="E62" i="17"/>
  <c r="E117" i="17" s="1"/>
  <c r="D3" i="67" l="1"/>
  <c r="D5" i="67" s="1"/>
  <c r="C10" i="110"/>
  <c r="F25" i="111"/>
  <c r="D62" i="18"/>
  <c r="D117" i="18" s="1"/>
  <c r="D118" i="18" s="1"/>
  <c r="D59" i="18"/>
  <c r="D62" i="17"/>
  <c r="D117" i="17" s="1"/>
  <c r="D118" i="17" s="1"/>
  <c r="D59" i="17"/>
  <c r="F583" i="61"/>
  <c r="D640" i="61"/>
  <c r="D7" i="67" l="1"/>
  <c r="M12" i="21" s="1"/>
  <c r="M13" i="21" s="1"/>
  <c r="G10" i="110"/>
  <c r="C25" i="111"/>
  <c r="E10" i="110"/>
  <c r="F23" i="111"/>
  <c r="F641" i="61"/>
  <c r="F695" i="61"/>
  <c r="F696" i="61" s="1"/>
  <c r="C3" i="111" s="1"/>
  <c r="C26" i="111" l="1"/>
  <c r="G13" i="110"/>
  <c r="F26" i="111" s="1"/>
</calcChain>
</file>

<file path=xl/comments1.xml><?xml version="1.0" encoding="utf-8"?>
<comments xmlns="http://schemas.openxmlformats.org/spreadsheetml/2006/main">
  <authors>
    <author>itsuki</author>
  </authors>
  <commentList>
    <comment ref="A1" authorId="0">
      <text>
        <r>
          <rPr>
            <sz val="9"/>
            <color indexed="81"/>
            <rFont val="HG丸ｺﾞｼｯｸM-PRO"/>
            <family val="3"/>
            <charset val="128"/>
          </rPr>
          <t>1ページ目は前年度内に請求されて
まだ支払の済んでいないものだけ
記入します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itsuki</author>
  </authors>
  <commentList>
    <comment ref="D2" authorId="0">
      <text>
        <r>
          <rPr>
            <sz val="9"/>
            <color indexed="81"/>
            <rFont val="HG丸ｺﾞｼｯｸM-PRO"/>
            <family val="3"/>
            <charset val="128"/>
          </rPr>
          <t>1ページ目は
前期からの繰越商品だけ
記入します。
普通の仕入れは2ページ目から記入してください。</t>
        </r>
      </text>
    </comment>
    <comment ref="D24" authorId="0">
      <text>
        <r>
          <rPr>
            <sz val="9"/>
            <color indexed="81"/>
            <rFont val="HG丸ｺﾞｼｯｸM-PRO"/>
            <family val="3"/>
            <charset val="128"/>
          </rPr>
          <t>1ページ目は
前期からの繰越商品だけ
記入します。
普通の仕入れは2ページ目から記入してください。</t>
        </r>
      </text>
    </comment>
    <comment ref="D46" authorId="0">
      <text>
        <r>
          <rPr>
            <sz val="9"/>
            <color indexed="81"/>
            <rFont val="HG丸ｺﾞｼｯｸM-PRO"/>
            <family val="3"/>
            <charset val="128"/>
          </rPr>
          <t>1ページ目は
前期からの繰越商品だけ
記入します。
普通の仕入れは2ページ目から記入してください。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itsuki</author>
  </authors>
  <commentList>
    <comment ref="C3" authorId="0">
      <text>
        <r>
          <rPr>
            <sz val="9"/>
            <color indexed="81"/>
            <rFont val="HG丸ｺﾞｼｯｸM-PRO"/>
            <family val="3"/>
            <charset val="128"/>
          </rPr>
          <t>「貸借対照表」と「元入金」のワークシートを使いたい場合のみ記入します。
今年度の事業主借には加算しないので、記入しなくても影響はありません。</t>
        </r>
      </text>
    </comment>
  </commentList>
</comments>
</file>

<file path=xl/comments4.xml><?xml version="1.0" encoding="utf-8"?>
<comments xmlns="http://schemas.openxmlformats.org/spreadsheetml/2006/main">
  <authors>
    <author>itsuki</author>
  </authors>
  <commentList>
    <comment ref="C3" authorId="0">
      <text>
        <r>
          <rPr>
            <sz val="9"/>
            <color indexed="81"/>
            <rFont val="HG丸ｺﾞｼｯｸM-PRO"/>
            <family val="3"/>
            <charset val="128"/>
          </rPr>
          <t>「貸借対照表」と「元入金」のワークシートを使いたい場合のみ記入します。
今年度の事業主貸には加算しないので、記入しなくても影響はありません。</t>
        </r>
      </text>
    </comment>
  </commentList>
</comments>
</file>

<file path=xl/comments5.xml><?xml version="1.0" encoding="utf-8"?>
<comments xmlns="http://schemas.openxmlformats.org/spreadsheetml/2006/main">
  <authors>
    <author>itsuki</author>
  </authors>
  <commentList>
    <comment ref="B2" authorId="0">
      <text>
        <r>
          <rPr>
            <sz val="9"/>
            <color indexed="81"/>
            <rFont val="HG丸ｺﾞｼｯｸM-PRO"/>
            <family val="3"/>
            <charset val="128"/>
          </rPr>
          <t>今年開業した場合は開業日を、
それ以外は1月1日と記入します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" authorId="0">
      <text>
        <r>
          <rPr>
            <sz val="9"/>
            <color indexed="81"/>
            <rFont val="HG丸ｺﾞｼｯｸM-PRO"/>
            <family val="3"/>
            <charset val="128"/>
          </rPr>
          <t>今年開業した場合は開業日を、
それ以外は1月1日と記入します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<sst xmlns="http://schemas.openxmlformats.org/spreadsheetml/2006/main" count="2615" uniqueCount="261">
  <si>
    <t>摘　　要</t>
    <rPh sb="0" eb="1">
      <t>ツム</t>
    </rPh>
    <rPh sb="3" eb="4">
      <t>ヨウ</t>
    </rPh>
    <phoneticPr fontId="1"/>
  </si>
  <si>
    <t>入　金</t>
    <rPh sb="0" eb="1">
      <t>イ</t>
    </rPh>
    <rPh sb="2" eb="3">
      <t>キン</t>
    </rPh>
    <phoneticPr fontId="1"/>
  </si>
  <si>
    <t>出　金</t>
    <rPh sb="0" eb="1">
      <t>デ</t>
    </rPh>
    <rPh sb="2" eb="3">
      <t>キン</t>
    </rPh>
    <phoneticPr fontId="1"/>
  </si>
  <si>
    <t>現金残高</t>
    <rPh sb="0" eb="2">
      <t>ゲンキン</t>
    </rPh>
    <rPh sb="2" eb="4">
      <t>ザンダカ</t>
    </rPh>
    <phoneticPr fontId="1"/>
  </si>
  <si>
    <t>　　年
月　日</t>
    <rPh sb="2" eb="3">
      <t>ネン</t>
    </rPh>
    <rPh sb="4" eb="5">
      <t>ツキ</t>
    </rPh>
    <rPh sb="6" eb="7">
      <t>ヒ</t>
    </rPh>
    <phoneticPr fontId="1"/>
  </si>
  <si>
    <t>現金</t>
    <rPh sb="0" eb="2">
      <t>ゲンキン</t>
    </rPh>
    <phoneticPr fontId="1"/>
  </si>
  <si>
    <t>その他</t>
    <rPh sb="2" eb="3">
      <t>タ</t>
    </rPh>
    <phoneticPr fontId="1"/>
  </si>
  <si>
    <t>金額</t>
    <rPh sb="0" eb="2">
      <t>キンガク</t>
    </rPh>
    <phoneticPr fontId="1"/>
  </si>
  <si>
    <t>前月から繰越</t>
    <rPh sb="0" eb="2">
      <t>ゼンゲツ</t>
    </rPh>
    <rPh sb="4" eb="6">
      <t>クリコシ</t>
    </rPh>
    <phoneticPr fontId="1"/>
  </si>
  <si>
    <t>前ページから繰越</t>
    <rPh sb="0" eb="1">
      <t>マエ</t>
    </rPh>
    <rPh sb="6" eb="8">
      <t>クリコシ</t>
    </rPh>
    <phoneticPr fontId="1"/>
  </si>
  <si>
    <t>摘要</t>
    <rPh sb="0" eb="2">
      <t>テキヨウ</t>
    </rPh>
    <phoneticPr fontId="1"/>
  </si>
  <si>
    <t>取得</t>
    <rPh sb="0" eb="2">
      <t>シュトク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</si>
  <si>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</si>
  <si>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</si>
  <si>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償却額</t>
    <rPh sb="0" eb="2">
      <t>ショウキャク</t>
    </rPh>
    <rPh sb="2" eb="3">
      <t>ガク</t>
    </rPh>
    <phoneticPr fontId="1"/>
  </si>
  <si>
    <t>現在</t>
    <rPh sb="0" eb="2">
      <t>ゲンザイ</t>
    </rPh>
    <phoneticPr fontId="1"/>
  </si>
  <si>
    <t>備考</t>
    <rPh sb="0" eb="2">
      <t>ビコウ</t>
    </rPh>
    <phoneticPr fontId="1"/>
  </si>
  <si>
    <t>事業専用
割合</t>
    <rPh sb="0" eb="2">
      <t>ジギョウ</t>
    </rPh>
    <rPh sb="2" eb="4">
      <t>センヨウ</t>
    </rPh>
    <rPh sb="5" eb="7">
      <t>ワリアイ</t>
    </rPh>
    <phoneticPr fontId="1"/>
  </si>
  <si>
    <t>必要経費
算入額</t>
    <rPh sb="0" eb="4">
      <t>ヒツヨウケイヒ</t>
    </rPh>
    <rPh sb="5" eb="8">
      <t>サンニュウガク</t>
    </rPh>
    <phoneticPr fontId="1"/>
  </si>
  <si>
    <t>取得年月日</t>
    <rPh sb="0" eb="2">
      <t>シュトク</t>
    </rPh>
    <rPh sb="2" eb="5">
      <t>ネンガッピ</t>
    </rPh>
    <phoneticPr fontId="1"/>
  </si>
  <si>
    <t>所在</t>
    <rPh sb="0" eb="2">
      <t>ショザイ</t>
    </rPh>
    <phoneticPr fontId="1"/>
  </si>
  <si>
    <t>耐用年数</t>
    <rPh sb="0" eb="4">
      <t>タイヨウネンスウ</t>
    </rPh>
    <phoneticPr fontId="1"/>
  </si>
  <si>
    <t>償却方法</t>
    <rPh sb="0" eb="4">
      <t>ショウキャクホウホウ</t>
    </rPh>
    <phoneticPr fontId="1"/>
  </si>
  <si>
    <t>償却率</t>
    <rPh sb="0" eb="3">
      <t>ショウキャクリツ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</si>
  <si>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</si>
  <si>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償却
期間</t>
    <rPh sb="0" eb="2">
      <t>ショウキャク</t>
    </rPh>
    <rPh sb="3" eb="5">
      <t>キカン</t>
    </rPh>
    <phoneticPr fontId="1"/>
  </si>
  <si>
    <t>売上</t>
    <rPh sb="0" eb="2">
      <t>ウリアゲ</t>
    </rPh>
    <phoneticPr fontId="1"/>
  </si>
  <si>
    <t>返品・キャンセル</t>
    <rPh sb="0" eb="2">
      <t>ヘンピン</t>
    </rPh>
    <phoneticPr fontId="1"/>
  </si>
  <si>
    <t>　　　年
　月　日</t>
    <rPh sb="3" eb="4">
      <t>ネン</t>
    </rPh>
    <rPh sb="6" eb="7">
      <t>ツキ</t>
    </rPh>
    <rPh sb="8" eb="9">
      <t>ヒ</t>
    </rPh>
    <phoneticPr fontId="1"/>
  </si>
  <si>
    <t>受け入れ</t>
    <rPh sb="0" eb="1">
      <t>ウ</t>
    </rPh>
    <rPh sb="2" eb="3">
      <t>イ</t>
    </rPh>
    <phoneticPr fontId="1"/>
  </si>
  <si>
    <t>払い出し</t>
    <rPh sb="0" eb="1">
      <t>ハラ</t>
    </rPh>
    <rPh sb="2" eb="3">
      <t>ダ</t>
    </rPh>
    <phoneticPr fontId="1"/>
  </si>
  <si>
    <t>家事消費</t>
    <rPh sb="0" eb="4">
      <t>カジショウヒ</t>
    </rPh>
    <phoneticPr fontId="1"/>
  </si>
  <si>
    <t>月別仕入金額</t>
    <rPh sb="4" eb="6">
      <t>キンガク</t>
    </rPh>
    <phoneticPr fontId="1"/>
  </si>
  <si>
    <t>年総合計</t>
    <rPh sb="0" eb="4">
      <t>ネンソウゴウケイ</t>
    </rPh>
    <phoneticPr fontId="1"/>
  </si>
  <si>
    <t>科目</t>
    <rPh sb="0" eb="2">
      <t>カモク</t>
    </rPh>
    <phoneticPr fontId="1"/>
  </si>
  <si>
    <t>売上(収入)金額</t>
    <rPh sb="0" eb="2">
      <t>ウリアゲ</t>
    </rPh>
    <rPh sb="3" eb="5">
      <t>シュウニュウ</t>
    </rPh>
    <rPh sb="6" eb="8">
      <t>キンガク</t>
    </rPh>
    <phoneticPr fontId="1"/>
  </si>
  <si>
    <t>売上原価</t>
    <rPh sb="0" eb="4">
      <t>ウリアゲゲンカ</t>
    </rPh>
    <phoneticPr fontId="1"/>
  </si>
  <si>
    <t>期首商品(製品
棚卸高</t>
    <rPh sb="0" eb="4">
      <t>キシュショウヒン</t>
    </rPh>
    <rPh sb="5" eb="7">
      <t>セイヒン</t>
    </rPh>
    <rPh sb="8" eb="11">
      <t>タナオロシダカ</t>
    </rPh>
    <phoneticPr fontId="1"/>
  </si>
  <si>
    <t>仕入金額
(製品製造原価)</t>
    <rPh sb="0" eb="4">
      <t>シイレキンガク</t>
    </rPh>
    <rPh sb="6" eb="10">
      <t>セイヒンセイゾウ</t>
    </rPh>
    <rPh sb="10" eb="12">
      <t>ゲンカ</t>
    </rPh>
    <phoneticPr fontId="1"/>
  </si>
  <si>
    <t>小計(②＋③)</t>
    <rPh sb="0" eb="2">
      <t>ショウケイ</t>
    </rPh>
    <phoneticPr fontId="1"/>
  </si>
  <si>
    <t>期末商品(製品)
棚卸高</t>
    <rPh sb="0" eb="4">
      <t>キマツショウヒン</t>
    </rPh>
    <rPh sb="5" eb="7">
      <t>セイヒン</t>
    </rPh>
    <rPh sb="9" eb="12">
      <t>タナオロシダカ</t>
    </rPh>
    <phoneticPr fontId="1"/>
  </si>
  <si>
    <t>差引原価(④－⑤</t>
    <rPh sb="0" eb="2">
      <t>サシヒキ</t>
    </rPh>
    <rPh sb="2" eb="4">
      <t>ゲンカ</t>
    </rPh>
    <phoneticPr fontId="1"/>
  </si>
  <si>
    <t>差引金額
(①－⑥</t>
    <rPh sb="0" eb="2">
      <t>サシヒキ</t>
    </rPh>
    <rPh sb="2" eb="4">
      <t>キンガク</t>
    </rPh>
    <phoneticPr fontId="1"/>
  </si>
  <si>
    <t>経費</t>
    <rPh sb="0" eb="2">
      <t>ケイヒ</t>
    </rPh>
    <phoneticPr fontId="1"/>
  </si>
  <si>
    <t>租税公課</t>
    <rPh sb="0" eb="4">
      <t>ソゼイコウカ</t>
    </rPh>
    <phoneticPr fontId="1"/>
  </si>
  <si>
    <t>荷造運賃</t>
    <rPh sb="0" eb="2">
      <t>ニヅクリ</t>
    </rPh>
    <rPh sb="2" eb="4">
      <t>ウンチン</t>
    </rPh>
    <phoneticPr fontId="1"/>
  </si>
  <si>
    <t>水道光熱費</t>
    <rPh sb="0" eb="5">
      <t>スイドウコウネツヒ</t>
    </rPh>
    <phoneticPr fontId="1"/>
  </si>
  <si>
    <t>旅費交通費</t>
    <rPh sb="0" eb="5">
      <t>リョヒコウツウヒ</t>
    </rPh>
    <phoneticPr fontId="1"/>
  </si>
  <si>
    <t>通信費</t>
    <rPh sb="0" eb="3">
      <t>ツウシンヒ</t>
    </rPh>
    <phoneticPr fontId="1"/>
  </si>
  <si>
    <t>広告宣伝費</t>
    <rPh sb="0" eb="5">
      <t>コウコクセンデンヒ</t>
    </rPh>
    <phoneticPr fontId="1"/>
  </si>
  <si>
    <t>接待交際費</t>
    <rPh sb="0" eb="5">
      <t>セッタイコウサイヒ</t>
    </rPh>
    <phoneticPr fontId="1"/>
  </si>
  <si>
    <t>修繕費</t>
    <rPh sb="0" eb="3">
      <t>シュウゼンヒ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</si>
  <si>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</si>
  <si>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</si>
  <si>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</si>
  <si>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</si>
  <si>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</si>
  <si>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</si>
  <si>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</si>
  <si>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</si>
  <si>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</si>
  <si>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</si>
  <si>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</si>
  <si>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</si>
  <si>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</si>
  <si>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</si>
  <si>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</si>
  <si>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</si>
  <si>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消耗品費</t>
    <rPh sb="0" eb="4">
      <t>ショウモウヒンヒ</t>
    </rPh>
    <phoneticPr fontId="1"/>
  </si>
  <si>
    <t>減価償却費</t>
    <rPh sb="0" eb="5">
      <t>ゲンカショウキャクヒ</t>
    </rPh>
    <phoneticPr fontId="1"/>
  </si>
  <si>
    <t>福利厚生費</t>
    <rPh sb="0" eb="5">
      <t>フクリコウセイヒ</t>
    </rPh>
    <phoneticPr fontId="1"/>
  </si>
  <si>
    <t>外注工賃</t>
    <rPh sb="0" eb="4">
      <t>ガイチュウコウチン</t>
    </rPh>
    <phoneticPr fontId="1"/>
  </si>
  <si>
    <t>利子割引料</t>
    <rPh sb="0" eb="5">
      <t>リシワリビキリョウ</t>
    </rPh>
    <phoneticPr fontId="1"/>
  </si>
  <si>
    <t>地代家賃</t>
    <rPh sb="0" eb="4">
      <t>チダイヤチン</t>
    </rPh>
    <phoneticPr fontId="1"/>
  </si>
  <si>
    <t>貸倒金</t>
    <rPh sb="0" eb="2">
      <t>カシダオ</t>
    </rPh>
    <rPh sb="2" eb="3">
      <t>キン</t>
    </rPh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</si>
  <si>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</si>
  <si>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</si>
  <si>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</si>
  <si>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</si>
  <si>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</si>
  <si>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㉒</t>
    <phoneticPr fontId="1"/>
  </si>
  <si>
    <t>㉓</t>
    <phoneticPr fontId="1"/>
  </si>
  <si>
    <t>㉔</t>
    <phoneticPr fontId="1"/>
  </si>
  <si>
    <t>㉕</t>
    <phoneticPr fontId="1"/>
  </si>
  <si>
    <t>㉖</t>
    <phoneticPr fontId="1"/>
  </si>
  <si>
    <t>㉗</t>
    <phoneticPr fontId="1"/>
  </si>
  <si>
    <t>㉘</t>
    <phoneticPr fontId="1"/>
  </si>
  <si>
    <t>㉙</t>
    <phoneticPr fontId="1"/>
  </si>
  <si>
    <t>㉚</t>
    <phoneticPr fontId="1"/>
  </si>
  <si>
    <t>㉛</t>
    <phoneticPr fontId="1"/>
  </si>
  <si>
    <t>雑費</t>
    <rPh sb="0" eb="2">
      <t>ザッピ</t>
    </rPh>
    <phoneticPr fontId="1"/>
  </si>
  <si>
    <t>計</t>
    <rPh sb="0" eb="1">
      <t>ケイ</t>
    </rPh>
    <phoneticPr fontId="1"/>
  </si>
  <si>
    <t>㉜</t>
    <phoneticPr fontId="1"/>
  </si>
  <si>
    <t>㉝</t>
    <phoneticPr fontId="1"/>
  </si>
  <si>
    <t>差引金額
(⑦－㉜)</t>
    <rPh sb="0" eb="4">
      <t>サシヒキキンガク</t>
    </rPh>
    <phoneticPr fontId="1"/>
  </si>
  <si>
    <t>各種引当金・準備金等</t>
    <rPh sb="0" eb="5">
      <t>カクシュヒキアテキン</t>
    </rPh>
    <rPh sb="6" eb="10">
      <t>ジュンビキントウ</t>
    </rPh>
    <phoneticPr fontId="1"/>
  </si>
  <si>
    <t>繰戻額等</t>
    <rPh sb="0" eb="3">
      <t>クリモドシガク</t>
    </rPh>
    <rPh sb="3" eb="4">
      <t>トウ</t>
    </rPh>
    <phoneticPr fontId="1"/>
  </si>
  <si>
    <t>貸倒引当金</t>
    <rPh sb="0" eb="2">
      <t>カシダオレ</t>
    </rPh>
    <rPh sb="2" eb="5">
      <t>ヒキアテキン</t>
    </rPh>
    <phoneticPr fontId="1"/>
  </si>
  <si>
    <t>㉞</t>
    <phoneticPr fontId="1"/>
  </si>
  <si>
    <t>㉟</t>
    <phoneticPr fontId="1"/>
  </si>
  <si>
    <t>㊱</t>
    <phoneticPr fontId="1"/>
  </si>
  <si>
    <t>㊲</t>
    <phoneticPr fontId="1"/>
  </si>
  <si>
    <t>繰入額等</t>
    <rPh sb="0" eb="4">
      <t>クリイレガクトウ</t>
    </rPh>
    <phoneticPr fontId="1"/>
  </si>
  <si>
    <t>専従者給与</t>
    <rPh sb="0" eb="3">
      <t>センジュウシャ</t>
    </rPh>
    <rPh sb="3" eb="5">
      <t>キュウヨ</t>
    </rPh>
    <phoneticPr fontId="1"/>
  </si>
  <si>
    <t>貸倒引当金</t>
    <rPh sb="0" eb="2">
      <t>カシダオ</t>
    </rPh>
    <rPh sb="2" eb="5">
      <t>ヒキアテキン</t>
    </rPh>
    <phoneticPr fontId="1"/>
  </si>
  <si>
    <t>㊳</t>
    <phoneticPr fontId="1"/>
  </si>
  <si>
    <t>㊴</t>
    <phoneticPr fontId="1"/>
  </si>
  <si>
    <t>㊵</t>
    <phoneticPr fontId="1"/>
  </si>
  <si>
    <t>㊶</t>
    <phoneticPr fontId="1"/>
  </si>
  <si>
    <t>㊷</t>
    <phoneticPr fontId="1"/>
  </si>
  <si>
    <t>㊸</t>
    <phoneticPr fontId="1"/>
  </si>
  <si>
    <t>㊹</t>
    <phoneticPr fontId="1"/>
  </si>
  <si>
    <t>㊺</t>
    <phoneticPr fontId="1"/>
  </si>
  <si>
    <t>青色申告特別控除額</t>
    <rPh sb="0" eb="8">
      <t>アオイロシンコクトクベツコウジョ</t>
    </rPh>
    <rPh sb="8" eb="9">
      <t>ガク</t>
    </rPh>
    <phoneticPr fontId="1"/>
  </si>
  <si>
    <t>所得金額
㊸－㊹)</t>
    <rPh sb="0" eb="4">
      <t>ショトクキンガク</t>
    </rPh>
    <phoneticPr fontId="1"/>
  </si>
  <si>
    <r>
      <rPr>
        <sz val="9"/>
        <color theme="1"/>
        <rFont val="HG丸ｺﾞｼｯｸM-PRO"/>
        <family val="3"/>
        <charset val="128"/>
      </rPr>
      <t>青色申告特別控除前の所得金額</t>
    </r>
    <r>
      <rPr>
        <sz val="11"/>
        <color theme="1"/>
        <rFont val="HG丸ｺﾞｼｯｸM-PRO"/>
        <family val="3"/>
        <charset val="128"/>
      </rPr>
      <t xml:space="preserve">
(㉝＋㊲－㊷)</t>
    </r>
    <phoneticPr fontId="1"/>
  </si>
  <si>
    <t>月別売上(収入)金額</t>
    <rPh sb="0" eb="4">
      <t>ツキベツウリアゲ</t>
    </rPh>
    <rPh sb="5" eb="7">
      <t>シュウニュウ</t>
    </rPh>
    <rPh sb="8" eb="10">
      <t>キンガク</t>
    </rPh>
    <phoneticPr fontId="1"/>
  </si>
  <si>
    <t>損害保険料</t>
    <rPh sb="0" eb="2">
      <t>ソンガイ</t>
    </rPh>
    <rPh sb="2" eb="5">
      <t>ホケンリョウ</t>
    </rPh>
    <phoneticPr fontId="1"/>
  </si>
  <si>
    <t>給料賃金</t>
    <rPh sb="0" eb="4">
      <t>キュウリョウチンギン</t>
    </rPh>
    <phoneticPr fontId="1"/>
  </si>
  <si>
    <t>（イ）
取得価格</t>
    <rPh sb="5" eb="9">
      <t>シュトクカカク</t>
    </rPh>
    <phoneticPr fontId="1"/>
  </si>
  <si>
    <t>（ハ）
償却率</t>
    <rPh sb="5" eb="8">
      <t>ショウキャクリツ</t>
    </rPh>
    <phoneticPr fontId="1"/>
  </si>
  <si>
    <t>（二）
本年中
の償却
期間</t>
    <rPh sb="1" eb="2">
      <t>ニ</t>
    </rPh>
    <rPh sb="4" eb="7">
      <t>ホンネンチュウ</t>
    </rPh>
    <rPh sb="9" eb="11">
      <t>ショウキャク</t>
    </rPh>
    <rPh sb="12" eb="14">
      <t>キカン</t>
    </rPh>
    <phoneticPr fontId="1"/>
  </si>
  <si>
    <t>（ホ）
本年分の
普通償却額
（ロ×ハ×二）</t>
    <rPh sb="4" eb="7">
      <t>ホンネンブン</t>
    </rPh>
    <rPh sb="9" eb="14">
      <t>フツウショウキャクガク</t>
    </rPh>
    <rPh sb="20" eb="21">
      <t>ニ</t>
    </rPh>
    <phoneticPr fontId="1"/>
  </si>
  <si>
    <t>（ト）
本年分の
償却費合計
（ホ＋ヘ）</t>
    <rPh sb="4" eb="7">
      <t>ホンネンブン</t>
    </rPh>
    <rPh sb="9" eb="12">
      <t>ショウキャクヒ</t>
    </rPh>
    <rPh sb="12" eb="14">
      <t>ゴウケイ</t>
    </rPh>
    <phoneticPr fontId="1"/>
  </si>
  <si>
    <t xml:space="preserve">
減価償却資産の
名称等
(繰延資産を含む)</t>
    <rPh sb="1" eb="3">
      <t>ゲンカ</t>
    </rPh>
    <rPh sb="3" eb="5">
      <t>ショウキャク</t>
    </rPh>
    <rPh sb="5" eb="7">
      <t>シサン</t>
    </rPh>
    <rPh sb="9" eb="11">
      <t>メイショウ</t>
    </rPh>
    <rPh sb="11" eb="12">
      <t>ナド</t>
    </rPh>
    <rPh sb="14" eb="16">
      <t>クリノベ</t>
    </rPh>
    <rPh sb="16" eb="18">
      <t>シサン</t>
    </rPh>
    <rPh sb="19" eb="20">
      <t>フク</t>
    </rPh>
    <phoneticPr fontId="1"/>
  </si>
  <si>
    <t xml:space="preserve">
面積
又は
数量</t>
    <rPh sb="1" eb="3">
      <t>メンセキ</t>
    </rPh>
    <rPh sb="4" eb="5">
      <t>マタ</t>
    </rPh>
    <rPh sb="7" eb="9">
      <t>スウリョウ</t>
    </rPh>
    <phoneticPr fontId="1"/>
  </si>
  <si>
    <t xml:space="preserve">
取得
年月</t>
    <rPh sb="1" eb="3">
      <t>シュトク</t>
    </rPh>
    <rPh sb="5" eb="7">
      <t>ネンゲツ</t>
    </rPh>
    <phoneticPr fontId="1"/>
  </si>
  <si>
    <t>（ロ）
償却の基礎に
なる金額</t>
    <rPh sb="5" eb="7">
      <t>ショウキャク</t>
    </rPh>
    <rPh sb="8" eb="10">
      <t>キソ</t>
    </rPh>
    <rPh sb="14" eb="16">
      <t>キンガク</t>
    </rPh>
    <phoneticPr fontId="1"/>
  </si>
  <si>
    <t xml:space="preserve">
償却
方法</t>
    <rPh sb="1" eb="3">
      <t>ショウキャク</t>
    </rPh>
    <rPh sb="5" eb="7">
      <t>ホウホウ</t>
    </rPh>
    <phoneticPr fontId="1"/>
  </si>
  <si>
    <t xml:space="preserve">
耐用
年数</t>
    <rPh sb="1" eb="3">
      <t>タイヨウ</t>
    </rPh>
    <rPh sb="5" eb="7">
      <t>ネンスウ</t>
    </rPh>
    <phoneticPr fontId="1"/>
  </si>
  <si>
    <t>（ヘ）
割増（特別）
償却費</t>
    <rPh sb="5" eb="7">
      <t>ワリマシ</t>
    </rPh>
    <rPh sb="8" eb="10">
      <t>トクベツ</t>
    </rPh>
    <rPh sb="12" eb="14">
      <t>ショウキャク</t>
    </rPh>
    <rPh sb="14" eb="15">
      <t>ヒ</t>
    </rPh>
    <phoneticPr fontId="1"/>
  </si>
  <si>
    <t>（チ）
事業専
用割合</t>
    <rPh sb="5" eb="7">
      <t>ジギョウ</t>
    </rPh>
    <rPh sb="7" eb="8">
      <t>セン</t>
    </rPh>
    <rPh sb="9" eb="10">
      <t>ヨウ</t>
    </rPh>
    <rPh sb="10" eb="12">
      <t>ワリアイ</t>
    </rPh>
    <phoneticPr fontId="1"/>
  </si>
  <si>
    <t>（リ）
本年分の必要
経費算入額</t>
    <rPh sb="5" eb="8">
      <t>ホンネンブン</t>
    </rPh>
    <rPh sb="9" eb="11">
      <t>ヒツヨウ</t>
    </rPh>
    <rPh sb="12" eb="16">
      <t>ケイヒサンニュウ</t>
    </rPh>
    <rPh sb="16" eb="17">
      <t>ガク</t>
    </rPh>
    <phoneticPr fontId="1"/>
  </si>
  <si>
    <t xml:space="preserve">
摘要</t>
    <rPh sb="2" eb="4">
      <t>テキヨウ</t>
    </rPh>
    <phoneticPr fontId="1"/>
  </si>
  <si>
    <t xml:space="preserve">
資産
管理
番号</t>
    <rPh sb="1" eb="3">
      <t>シサン</t>
    </rPh>
    <rPh sb="4" eb="6">
      <t>カンリ</t>
    </rPh>
    <rPh sb="7" eb="9">
      <t>バンゴウ</t>
    </rPh>
    <phoneticPr fontId="1"/>
  </si>
  <si>
    <t>資産管理番号</t>
    <rPh sb="0" eb="6">
      <t>シサンカンリバンゴウ</t>
    </rPh>
    <phoneticPr fontId="1"/>
  </si>
  <si>
    <t>（ヌ）
未償却残高
（期末残高）</t>
    <rPh sb="5" eb="10">
      <t>ミショウキャクザンダカ</t>
    </rPh>
    <rPh sb="12" eb="16">
      <t>キマツザンダカ</t>
    </rPh>
    <phoneticPr fontId="1"/>
  </si>
  <si>
    <t>月</t>
    <rPh sb="0" eb="1">
      <t>ツキ</t>
    </rPh>
    <phoneticPr fontId="1"/>
  </si>
  <si>
    <t>売上（収入）金額</t>
    <rPh sb="0" eb="2">
      <t>ウリアゲ</t>
    </rPh>
    <rPh sb="3" eb="5">
      <t>シュウニュウ</t>
    </rPh>
    <rPh sb="6" eb="8">
      <t>キンガク</t>
    </rPh>
    <phoneticPr fontId="1"/>
  </si>
  <si>
    <t>仕入金額</t>
    <rPh sb="0" eb="4">
      <t>シイレキンガク</t>
    </rPh>
    <phoneticPr fontId="1"/>
  </si>
  <si>
    <t>家事
消費等</t>
    <rPh sb="0" eb="2">
      <t>カジ</t>
    </rPh>
    <rPh sb="3" eb="6">
      <t>ショウヒトウ</t>
    </rPh>
    <phoneticPr fontId="1"/>
  </si>
  <si>
    <t>雑収入</t>
    <rPh sb="0" eb="3">
      <t>ザッシュウニュウ</t>
    </rPh>
    <phoneticPr fontId="1"/>
  </si>
  <si>
    <t>65万円の青色
申告特別控除
を受ける場合</t>
    <rPh sb="2" eb="4">
      <t>マンエン</t>
    </rPh>
    <rPh sb="5" eb="7">
      <t>アオイロ</t>
    </rPh>
    <rPh sb="8" eb="14">
      <t>シンコクトクベツコウジョ</t>
    </rPh>
    <rPh sb="16" eb="17">
      <t>ウ</t>
    </rPh>
    <rPh sb="19" eb="21">
      <t>バアイ</t>
    </rPh>
    <phoneticPr fontId="1"/>
  </si>
  <si>
    <t>上記以外
の場合</t>
    <rPh sb="0" eb="4">
      <t>ジョウキイガイ</t>
    </rPh>
    <rPh sb="6" eb="8">
      <t>バアイ</t>
    </rPh>
    <phoneticPr fontId="1"/>
  </si>
  <si>
    <t>65万円と⑥のいずれか少ない方の金額
(不動産所得から差し引かれる青色申告特別控除です。)</t>
    <rPh sb="2" eb="4">
      <t>マンエン</t>
    </rPh>
    <rPh sb="11" eb="12">
      <t>スク</t>
    </rPh>
    <rPh sb="14" eb="15">
      <t>ホウ</t>
    </rPh>
    <rPh sb="16" eb="18">
      <t>キンガク</t>
    </rPh>
    <rPh sb="20" eb="23">
      <t>フドウサン</t>
    </rPh>
    <rPh sb="23" eb="25">
      <t>ショトク</t>
    </rPh>
    <rPh sb="27" eb="28">
      <t>サ</t>
    </rPh>
    <rPh sb="29" eb="30">
      <t>ヒ</t>
    </rPh>
    <rPh sb="33" eb="41">
      <t>アオイロシンコクトクベツコウジョ</t>
    </rPh>
    <phoneticPr fontId="1"/>
  </si>
  <si>
    <t>青色申告特別控除額
「65万円－⑧」と⑦のいずれか少ない方の金額</t>
    <rPh sb="0" eb="8">
      <t>アオイロシンコクトクベツコウジョ</t>
    </rPh>
    <rPh sb="8" eb="9">
      <t>ガク</t>
    </rPh>
    <rPh sb="13" eb="15">
      <t>マンエン</t>
    </rPh>
    <rPh sb="25" eb="26">
      <t>スク</t>
    </rPh>
    <rPh sb="28" eb="29">
      <t>ホウ</t>
    </rPh>
    <rPh sb="30" eb="32">
      <t>キンガク</t>
    </rPh>
    <phoneticPr fontId="1"/>
  </si>
  <si>
    <t>10万円と⑥のいずれか少ない方の金額
(不動産所得から差し引かれる青色申告特別控除です。)</t>
    <rPh sb="2" eb="4">
      <t>マンエン</t>
    </rPh>
    <rPh sb="11" eb="12">
      <t>スク</t>
    </rPh>
    <rPh sb="14" eb="15">
      <t>ホウ</t>
    </rPh>
    <rPh sb="16" eb="18">
      <t>キンガク</t>
    </rPh>
    <phoneticPr fontId="1"/>
  </si>
  <si>
    <t>本年分の不動産所得の金額
(青色申告特別控除額を差し引く前の金額)</t>
    <rPh sb="0" eb="3">
      <t>ホンネンブン</t>
    </rPh>
    <rPh sb="4" eb="7">
      <t>フドウサン</t>
    </rPh>
    <rPh sb="7" eb="9">
      <t>ショトク</t>
    </rPh>
    <rPh sb="10" eb="12">
      <t>キンガク</t>
    </rPh>
    <rPh sb="14" eb="22">
      <t>アオイロシンコクトクベツコウジョ</t>
    </rPh>
    <rPh sb="22" eb="23">
      <t>ガク</t>
    </rPh>
    <rPh sb="24" eb="25">
      <t>サ</t>
    </rPh>
    <rPh sb="26" eb="27">
      <t>ヒ</t>
    </rPh>
    <rPh sb="28" eb="29">
      <t>マエ</t>
    </rPh>
    <rPh sb="30" eb="32">
      <t>キンガク</t>
    </rPh>
    <phoneticPr fontId="1"/>
  </si>
  <si>
    <t>青色申告特別控除前の所得金額
(1ページの「損益計算書」の㊸欄の金額を書いてください。)</t>
    <rPh sb="0" eb="8">
      <t>アオイロシンコクトクベツコウジョ</t>
    </rPh>
    <rPh sb="8" eb="9">
      <t>マエ</t>
    </rPh>
    <rPh sb="10" eb="14">
      <t>ショトクキンガク</t>
    </rPh>
    <rPh sb="22" eb="27">
      <t>ソンエキケイサンショ</t>
    </rPh>
    <rPh sb="30" eb="31">
      <t>ラン</t>
    </rPh>
    <rPh sb="32" eb="34">
      <t>キンガク</t>
    </rPh>
    <rPh sb="35" eb="36">
      <t>カ</t>
    </rPh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</si>
  <si>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</si>
  <si>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</si>
  <si>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</si>
  <si>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</si>
  <si>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青色申告特別控除額
「10万円－⑧」と⑦のいずれか少ない方の金額</t>
    <rPh sb="0" eb="8">
      <t>アオイロシンコクトクベツコウジョ</t>
    </rPh>
    <rPh sb="8" eb="9">
      <t>ガク</t>
    </rPh>
    <rPh sb="13" eb="15">
      <t>マンエン</t>
    </rPh>
    <rPh sb="25" eb="26">
      <t>スク</t>
    </rPh>
    <rPh sb="28" eb="29">
      <t>ホウ</t>
    </rPh>
    <rPh sb="30" eb="32">
      <t>キンガク</t>
    </rPh>
    <phoneticPr fontId="1"/>
  </si>
  <si>
    <t>支払い
予定額</t>
    <rPh sb="0" eb="2">
      <t>シハラ</t>
    </rPh>
    <rPh sb="4" eb="7">
      <t>ヨテイガク</t>
    </rPh>
    <phoneticPr fontId="1"/>
  </si>
  <si>
    <t>支払額</t>
    <rPh sb="0" eb="3">
      <t>シハライガク</t>
    </rPh>
    <phoneticPr fontId="1"/>
  </si>
  <si>
    <t>期末未払金残高</t>
    <rPh sb="0" eb="2">
      <t>キマツ</t>
    </rPh>
    <rPh sb="2" eb="5">
      <t>ミバライキン</t>
    </rPh>
    <rPh sb="5" eb="7">
      <t>ザンダカ</t>
    </rPh>
    <phoneticPr fontId="7"/>
  </si>
  <si>
    <t>年総合計</t>
    <rPh sb="0" eb="4">
      <t>ネンソウゴウケイ</t>
    </rPh>
    <phoneticPr fontId="1"/>
  </si>
  <si>
    <t>12月分の合計と現在の残高</t>
    <rPh sb="2" eb="3">
      <t>ガツ</t>
    </rPh>
    <rPh sb="3" eb="4">
      <t>ブン</t>
    </rPh>
    <rPh sb="5" eb="7">
      <t>ゴウケイ</t>
    </rPh>
    <rPh sb="8" eb="10">
      <t>ゲンザイ</t>
    </rPh>
    <rPh sb="11" eb="13">
      <t>ザンダカ</t>
    </rPh>
    <phoneticPr fontId="1"/>
  </si>
  <si>
    <t>11月分の合計と現在の残高</t>
    <rPh sb="2" eb="3">
      <t>ガツ</t>
    </rPh>
    <rPh sb="3" eb="4">
      <t>ブン</t>
    </rPh>
    <rPh sb="5" eb="7">
      <t>ゴウケイ</t>
    </rPh>
    <rPh sb="8" eb="10">
      <t>ゲンザイ</t>
    </rPh>
    <rPh sb="11" eb="13">
      <t>ザンダカ</t>
    </rPh>
    <phoneticPr fontId="1"/>
  </si>
  <si>
    <t>10月分の合計と現在の残高</t>
    <phoneticPr fontId="1"/>
  </si>
  <si>
    <t>9月分の合計と現在の残高</t>
    <phoneticPr fontId="1"/>
  </si>
  <si>
    <t>8月分の合計と現在の残高</t>
    <phoneticPr fontId="1"/>
  </si>
  <si>
    <t>7月分の合計と現在の残高</t>
    <phoneticPr fontId="1"/>
  </si>
  <si>
    <t>6月分の合計と現在の残高</t>
    <phoneticPr fontId="1"/>
  </si>
  <si>
    <t>5月分の合計と現在の残高</t>
    <phoneticPr fontId="1"/>
  </si>
  <si>
    <t>4月分の合計と現在の残高</t>
    <phoneticPr fontId="1"/>
  </si>
  <si>
    <t>3月分の合計と現在の残高</t>
    <phoneticPr fontId="1"/>
  </si>
  <si>
    <t>2月分の合計と現在の残高</t>
    <phoneticPr fontId="1"/>
  </si>
  <si>
    <t>1月分の合計と現在の残高</t>
    <rPh sb="1" eb="3">
      <t>ガツブン</t>
    </rPh>
    <rPh sb="4" eb="6">
      <t>ゴウケイ</t>
    </rPh>
    <rPh sb="7" eb="9">
      <t>ゲンザイ</t>
    </rPh>
    <rPh sb="10" eb="12">
      <t>ザンダカ</t>
    </rPh>
    <phoneticPr fontId="1"/>
  </si>
  <si>
    <t>2ページ目までの合計</t>
    <rPh sb="4" eb="5">
      <t>メ</t>
    </rPh>
    <rPh sb="8" eb="10">
      <t>ゴウケイ</t>
    </rPh>
    <phoneticPr fontId="1"/>
  </si>
  <si>
    <t>3ページ目までの合計</t>
    <rPh sb="4" eb="5">
      <t>メ</t>
    </rPh>
    <rPh sb="8" eb="10">
      <t>ゴウケイ</t>
    </rPh>
    <phoneticPr fontId="1"/>
  </si>
  <si>
    <t>1ページ目までの現金・その他の合計</t>
    <rPh sb="4" eb="5">
      <t>メ</t>
    </rPh>
    <rPh sb="8" eb="10">
      <t>ゲンキン</t>
    </rPh>
    <rPh sb="13" eb="14">
      <t>タ</t>
    </rPh>
    <rPh sb="15" eb="17">
      <t>ゴウケイ</t>
    </rPh>
    <phoneticPr fontId="1"/>
  </si>
  <si>
    <t>今年の現金・その他の総合計</t>
    <rPh sb="0" eb="2">
      <t>コトシ</t>
    </rPh>
    <rPh sb="3" eb="5">
      <t>ゲンキン</t>
    </rPh>
    <rPh sb="8" eb="9">
      <t>タ</t>
    </rPh>
    <rPh sb="10" eb="11">
      <t>ソウ</t>
    </rPh>
    <rPh sb="11" eb="13">
      <t>ゴウケイ</t>
    </rPh>
    <phoneticPr fontId="1"/>
  </si>
  <si>
    <t>1月の合計</t>
    <rPh sb="1" eb="2">
      <t>ガツ</t>
    </rPh>
    <rPh sb="3" eb="5">
      <t>ゴウケイ</t>
    </rPh>
    <phoneticPr fontId="1"/>
  </si>
  <si>
    <t>12月の合計</t>
    <rPh sb="2" eb="3">
      <t>ガツ</t>
    </rPh>
    <rPh sb="4" eb="6">
      <t>ゴウケイ</t>
    </rPh>
    <phoneticPr fontId="1"/>
  </si>
  <si>
    <t>2月の合計</t>
    <rPh sb="1" eb="2">
      <t>ガツ</t>
    </rPh>
    <rPh sb="3" eb="5">
      <t>ゴウケイ</t>
    </rPh>
    <phoneticPr fontId="1"/>
  </si>
  <si>
    <t>3月の合計</t>
    <rPh sb="1" eb="2">
      <t>ガツ</t>
    </rPh>
    <rPh sb="3" eb="5">
      <t>ゴウケイ</t>
    </rPh>
    <phoneticPr fontId="1"/>
  </si>
  <si>
    <t>4月の合計</t>
    <rPh sb="1" eb="2">
      <t>ガツ</t>
    </rPh>
    <rPh sb="3" eb="5">
      <t>ゴウケイ</t>
    </rPh>
    <phoneticPr fontId="1"/>
  </si>
  <si>
    <t>5月の合計</t>
    <rPh sb="1" eb="2">
      <t>ガツ</t>
    </rPh>
    <rPh sb="3" eb="5">
      <t>ゴウケイ</t>
    </rPh>
    <phoneticPr fontId="1"/>
  </si>
  <si>
    <t>6月の合計</t>
    <rPh sb="1" eb="2">
      <t>ガツ</t>
    </rPh>
    <rPh sb="3" eb="5">
      <t>ゴウケイ</t>
    </rPh>
    <phoneticPr fontId="1"/>
  </si>
  <si>
    <t>7月の合計</t>
    <rPh sb="1" eb="2">
      <t>ガツ</t>
    </rPh>
    <rPh sb="3" eb="5">
      <t>ゴウケイ</t>
    </rPh>
    <phoneticPr fontId="1"/>
  </si>
  <si>
    <t>8月の合計</t>
    <rPh sb="1" eb="2">
      <t>ガツ</t>
    </rPh>
    <rPh sb="3" eb="5">
      <t>ゴウケイ</t>
    </rPh>
    <phoneticPr fontId="1"/>
  </si>
  <si>
    <t>9月の合計</t>
    <rPh sb="1" eb="2">
      <t>ガツ</t>
    </rPh>
    <rPh sb="3" eb="5">
      <t>ゴウケイ</t>
    </rPh>
    <phoneticPr fontId="1"/>
  </si>
  <si>
    <t>10月の合計</t>
    <rPh sb="2" eb="3">
      <t>ガツ</t>
    </rPh>
    <rPh sb="4" eb="6">
      <t>ゴウケイ</t>
    </rPh>
    <phoneticPr fontId="1"/>
  </si>
  <si>
    <t>11月の合計</t>
    <rPh sb="2" eb="3">
      <t>ガツ</t>
    </rPh>
    <rPh sb="4" eb="6">
      <t>ゴウケイ</t>
    </rPh>
    <phoneticPr fontId="1"/>
  </si>
  <si>
    <t>年総合計</t>
    <rPh sb="0" eb="4">
      <t>ネンソウゴウケイ</t>
    </rPh>
    <phoneticPr fontId="1"/>
  </si>
  <si>
    <t>1ページ目までの合計</t>
    <rPh sb="4" eb="5">
      <t>メ</t>
    </rPh>
    <rPh sb="8" eb="10">
      <t>ゴウケイ</t>
    </rPh>
    <phoneticPr fontId="1"/>
  </si>
  <si>
    <t>仕入</t>
    <phoneticPr fontId="1"/>
  </si>
  <si>
    <t>最新年度の状態</t>
  </si>
  <si>
    <t>最新年度の状態</t>
    <rPh sb="0" eb="2">
      <t>サイシン</t>
    </rPh>
    <rPh sb="2" eb="4">
      <t>ネンド</t>
    </rPh>
    <rPh sb="5" eb="7">
      <t>ジョウタイ</t>
    </rPh>
    <phoneticPr fontId="1"/>
  </si>
  <si>
    <t>最新年度の状態</t>
    <phoneticPr fontId="1"/>
  </si>
  <si>
    <t>最新年度の状態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</si>
  <si>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</si>
  <si>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</si>
  <si>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</si>
  <si>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</si>
  <si>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</si>
  <si>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仕入</t>
    <rPh sb="0" eb="2">
      <t>シイレ</t>
    </rPh>
    <phoneticPr fontId="1"/>
  </si>
  <si>
    <t>顧客からの返品</t>
    <rPh sb="0" eb="2">
      <t>コキャク</t>
    </rPh>
    <rPh sb="5" eb="7">
      <t>ヘンピン</t>
    </rPh>
    <phoneticPr fontId="1"/>
  </si>
  <si>
    <t>仕入先への返品</t>
    <rPh sb="0" eb="3">
      <t>シイレサキ</t>
    </rPh>
    <rPh sb="5" eb="7">
      <t>ヘンピン</t>
    </rPh>
    <phoneticPr fontId="1"/>
  </si>
  <si>
    <t>日付</t>
    <rPh sb="0" eb="2">
      <t>ヒヅケ</t>
    </rPh>
    <phoneticPr fontId="1"/>
  </si>
  <si>
    <t>摘　要</t>
    <rPh sb="0" eb="1">
      <t>ツム</t>
    </rPh>
    <rPh sb="2" eb="3">
      <t>ヨウ</t>
    </rPh>
    <phoneticPr fontId="1"/>
  </si>
  <si>
    <t>このページの合計</t>
    <rPh sb="6" eb="8">
      <t>ゴウケイ</t>
    </rPh>
    <phoneticPr fontId="1"/>
  </si>
  <si>
    <t>前期より繰越</t>
    <rPh sb="0" eb="2">
      <t>ゼンキ</t>
    </rPh>
    <rPh sb="4" eb="6">
      <t>クリコシ</t>
    </rPh>
    <phoneticPr fontId="1"/>
  </si>
  <si>
    <t>今年度計</t>
    <rPh sb="0" eb="3">
      <t>コンネンド</t>
    </rPh>
    <rPh sb="3" eb="4">
      <t>ケイ</t>
    </rPh>
    <phoneticPr fontId="1"/>
  </si>
  <si>
    <t>期末商品棚卸高</t>
    <rPh sb="0" eb="7">
      <t>キマツショウヒンタナオロシダカ</t>
    </rPh>
    <phoneticPr fontId="1"/>
  </si>
  <si>
    <t>期首商品棚卸高</t>
    <rPh sb="0" eb="4">
      <t>キシュショウヒン</t>
    </rPh>
    <rPh sb="4" eb="7">
      <t>タナオロシダカ</t>
    </rPh>
    <phoneticPr fontId="1"/>
  </si>
  <si>
    <t>残数</t>
    <rPh sb="0" eb="2">
      <t>ザンスウ</t>
    </rPh>
    <phoneticPr fontId="1"/>
  </si>
  <si>
    <t>前期より繰越</t>
    <rPh sb="0" eb="2">
      <t>ゼンキ</t>
    </rPh>
    <rPh sb="4" eb="6">
      <t>クリコシ</t>
    </rPh>
    <phoneticPr fontId="1"/>
  </si>
  <si>
    <t>今年度元入金の計算</t>
    <rPh sb="0" eb="3">
      <t>コンネンド</t>
    </rPh>
    <rPh sb="3" eb="6">
      <t>モトイレキン</t>
    </rPh>
    <rPh sb="7" eb="9">
      <t>ケイサン</t>
    </rPh>
    <phoneticPr fontId="1"/>
  </si>
  <si>
    <t>前期末の元入金</t>
    <rPh sb="0" eb="3">
      <t>ゼンキマツ</t>
    </rPh>
    <rPh sb="4" eb="7">
      <t>モトイレキン</t>
    </rPh>
    <phoneticPr fontId="1"/>
  </si>
  <si>
    <t>前期特別控除前の
所得金額</t>
    <rPh sb="0" eb="2">
      <t>ゼンキ</t>
    </rPh>
    <rPh sb="2" eb="6">
      <t>トクベツコウジョ</t>
    </rPh>
    <rPh sb="6" eb="7">
      <t>マエ</t>
    </rPh>
    <rPh sb="9" eb="13">
      <t>ショトクキンガク</t>
    </rPh>
    <phoneticPr fontId="1"/>
  </si>
  <si>
    <t>前期末の事業主借</t>
    <rPh sb="0" eb="3">
      <t>ゼンキマツ</t>
    </rPh>
    <rPh sb="4" eb="8">
      <t>ジギョウヌシカリ</t>
    </rPh>
    <phoneticPr fontId="1"/>
  </si>
  <si>
    <t>前期末の事業主貸</t>
    <rPh sb="0" eb="3">
      <t>ゼンキマツ</t>
    </rPh>
    <rPh sb="4" eb="8">
      <t>ジギョウヌシカシ</t>
    </rPh>
    <phoneticPr fontId="1"/>
  </si>
  <si>
    <t>+</t>
    <phoneticPr fontId="1"/>
  </si>
  <si>
    <t>-</t>
    <phoneticPr fontId="1"/>
  </si>
  <si>
    <t>=</t>
    <phoneticPr fontId="1"/>
  </si>
  <si>
    <t>来年度元入金の計算</t>
    <rPh sb="0" eb="3">
      <t>ライネンド</t>
    </rPh>
    <rPh sb="3" eb="6">
      <t>モトイレキン</t>
    </rPh>
    <rPh sb="7" eb="9">
      <t>ケイサン</t>
    </rPh>
    <phoneticPr fontId="1"/>
  </si>
  <si>
    <t>今期末の元入金</t>
    <rPh sb="0" eb="1">
      <t>イマ</t>
    </rPh>
    <rPh sb="1" eb="3">
      <t>キマツ</t>
    </rPh>
    <rPh sb="4" eb="7">
      <t>モトイレキン</t>
    </rPh>
    <phoneticPr fontId="1"/>
  </si>
  <si>
    <t>今期特別控除前の
所得金額</t>
    <rPh sb="0" eb="2">
      <t>コンキ</t>
    </rPh>
    <rPh sb="2" eb="6">
      <t>トクベツコウジョ</t>
    </rPh>
    <rPh sb="6" eb="7">
      <t>マエ</t>
    </rPh>
    <rPh sb="9" eb="13">
      <t>ショトクキンガク</t>
    </rPh>
    <phoneticPr fontId="1"/>
  </si>
  <si>
    <t>今期末の事業主借</t>
    <rPh sb="0" eb="1">
      <t>イマ</t>
    </rPh>
    <rPh sb="1" eb="3">
      <t>キマツ</t>
    </rPh>
    <rPh sb="4" eb="8">
      <t>ジギョウヌシカリ</t>
    </rPh>
    <phoneticPr fontId="1"/>
  </si>
  <si>
    <t>今期末の事業主貸</t>
    <rPh sb="0" eb="1">
      <t>イマ</t>
    </rPh>
    <rPh sb="1" eb="3">
      <t>キマツ</t>
    </rPh>
    <rPh sb="4" eb="8">
      <t>ジギョウヌシカシ</t>
    </rPh>
    <phoneticPr fontId="1"/>
  </si>
  <si>
    <t>今年度の元入金額</t>
    <rPh sb="0" eb="3">
      <t>コンネンド</t>
    </rPh>
    <rPh sb="4" eb="7">
      <t>モトイレキン</t>
    </rPh>
    <rPh sb="7" eb="8">
      <t>ガク</t>
    </rPh>
    <phoneticPr fontId="1"/>
  </si>
  <si>
    <t>来年度の元入金額</t>
    <rPh sb="0" eb="3">
      <t>ライネンド</t>
    </rPh>
    <rPh sb="4" eb="7">
      <t>モトイレキン</t>
    </rPh>
    <rPh sb="7" eb="8">
      <t>ガク</t>
    </rPh>
    <phoneticPr fontId="1"/>
  </si>
  <si>
    <t>資産の部</t>
    <rPh sb="0" eb="2">
      <t>シサン</t>
    </rPh>
    <rPh sb="3" eb="4">
      <t>ブ</t>
    </rPh>
    <phoneticPr fontId="1"/>
  </si>
  <si>
    <t>当座預金</t>
    <rPh sb="0" eb="4">
      <t>トウザヨキン</t>
    </rPh>
    <phoneticPr fontId="1"/>
  </si>
  <si>
    <t>定期預金</t>
    <rPh sb="0" eb="4">
      <t>テイキヨキン</t>
    </rPh>
    <phoneticPr fontId="1"/>
  </si>
  <si>
    <t>その他の預金</t>
    <rPh sb="2" eb="3">
      <t>タ</t>
    </rPh>
    <rPh sb="4" eb="6">
      <t>ヨキン</t>
    </rPh>
    <phoneticPr fontId="1"/>
  </si>
  <si>
    <t>受取手形</t>
    <rPh sb="0" eb="4">
      <t>ウケトリテガタ</t>
    </rPh>
    <phoneticPr fontId="1"/>
  </si>
  <si>
    <t>売掛金</t>
    <rPh sb="0" eb="3">
      <t>ウリカケキン</t>
    </rPh>
    <phoneticPr fontId="1"/>
  </si>
  <si>
    <t>有価証券</t>
    <rPh sb="0" eb="4">
      <t>ユウカショウケン</t>
    </rPh>
    <phoneticPr fontId="1"/>
  </si>
  <si>
    <t>前払金</t>
    <rPh sb="0" eb="3">
      <t>マエバライキン</t>
    </rPh>
    <phoneticPr fontId="1"/>
  </si>
  <si>
    <t>建物</t>
    <rPh sb="0" eb="2">
      <t>タテモノ</t>
    </rPh>
    <phoneticPr fontId="1"/>
  </si>
  <si>
    <t>建物附属設備</t>
    <rPh sb="0" eb="2">
      <t>タテモノ</t>
    </rPh>
    <rPh sb="2" eb="4">
      <t>フゾク</t>
    </rPh>
    <rPh sb="4" eb="6">
      <t>セツビ</t>
    </rPh>
    <phoneticPr fontId="1"/>
  </si>
  <si>
    <t>機械装置</t>
    <rPh sb="0" eb="2">
      <t>キカイ</t>
    </rPh>
    <rPh sb="2" eb="4">
      <t>ソウチ</t>
    </rPh>
    <phoneticPr fontId="1"/>
  </si>
  <si>
    <t>車両運搬具</t>
    <rPh sb="0" eb="5">
      <t>シャリョウウンパング</t>
    </rPh>
    <phoneticPr fontId="1"/>
  </si>
  <si>
    <t>工具　器具　備品</t>
    <rPh sb="0" eb="2">
      <t>コウグ</t>
    </rPh>
    <rPh sb="3" eb="5">
      <t>キグ</t>
    </rPh>
    <rPh sb="6" eb="8">
      <t>ビヒン</t>
    </rPh>
    <phoneticPr fontId="1"/>
  </si>
  <si>
    <t>土地</t>
    <rPh sb="0" eb="2">
      <t>トチ</t>
    </rPh>
    <phoneticPr fontId="1"/>
  </si>
  <si>
    <t>事業主借</t>
    <rPh sb="0" eb="4">
      <t>ジギョウヌシカリ</t>
    </rPh>
    <phoneticPr fontId="1"/>
  </si>
  <si>
    <t>合計</t>
    <rPh sb="0" eb="2">
      <t>ゴウケイ</t>
    </rPh>
    <phoneticPr fontId="1"/>
  </si>
  <si>
    <t>　月　日(期首)</t>
    <rPh sb="1" eb="2">
      <t>ガツ</t>
    </rPh>
    <rPh sb="3" eb="4">
      <t>ニチ</t>
    </rPh>
    <rPh sb="5" eb="7">
      <t>キシュ</t>
    </rPh>
    <phoneticPr fontId="1"/>
  </si>
  <si>
    <t>12月31日(期末)</t>
    <rPh sb="2" eb="3">
      <t>ガツ</t>
    </rPh>
    <rPh sb="5" eb="6">
      <t>ニチ</t>
    </rPh>
    <rPh sb="7" eb="9">
      <t>キマツ</t>
    </rPh>
    <phoneticPr fontId="1"/>
  </si>
  <si>
    <t>負債・資本の部</t>
    <rPh sb="0" eb="2">
      <t>フサイ</t>
    </rPh>
    <rPh sb="3" eb="5">
      <t>シホン</t>
    </rPh>
    <rPh sb="6" eb="7">
      <t>ブ</t>
    </rPh>
    <phoneticPr fontId="1"/>
  </si>
  <si>
    <t>支払手形</t>
    <rPh sb="0" eb="4">
      <t>シハライテガタ</t>
    </rPh>
    <phoneticPr fontId="1"/>
  </si>
  <si>
    <t>買掛金</t>
    <rPh sb="0" eb="3">
      <t>カイカケキン</t>
    </rPh>
    <phoneticPr fontId="1"/>
  </si>
  <si>
    <t>借入金</t>
    <rPh sb="0" eb="3">
      <t>カリイレキン</t>
    </rPh>
    <phoneticPr fontId="1"/>
  </si>
  <si>
    <t>未払金</t>
    <rPh sb="0" eb="3">
      <t>ミバライキン</t>
    </rPh>
    <phoneticPr fontId="1"/>
  </si>
  <si>
    <t>前受金</t>
    <rPh sb="0" eb="3">
      <t>マエウケキン</t>
    </rPh>
    <phoneticPr fontId="1"/>
  </si>
  <si>
    <t>預り金</t>
    <rPh sb="0" eb="1">
      <t>アズカ</t>
    </rPh>
    <rPh sb="2" eb="3">
      <t>キン</t>
    </rPh>
    <phoneticPr fontId="1"/>
  </si>
  <si>
    <t>貸倒引当金</t>
    <rPh sb="0" eb="5">
      <t>カシダオレヒキアテキン</t>
    </rPh>
    <phoneticPr fontId="1"/>
  </si>
  <si>
    <t>事業主貸</t>
    <rPh sb="0" eb="4">
      <t>ジギョウヌシカシ</t>
    </rPh>
    <phoneticPr fontId="1"/>
  </si>
  <si>
    <t>元入金</t>
    <rPh sb="0" eb="3">
      <t>モトイレキン</t>
    </rPh>
    <phoneticPr fontId="1"/>
  </si>
  <si>
    <t>青色申告特別控除
前の所得金額</t>
    <rPh sb="0" eb="8">
      <t>アオイロシンコクトクベツコウジョ</t>
    </rPh>
    <rPh sb="9" eb="10">
      <t>マエ</t>
    </rPh>
    <rPh sb="11" eb="15">
      <t>ショトクキンガク</t>
    </rPh>
    <phoneticPr fontId="1"/>
  </si>
  <si>
    <t>預金残高</t>
    <rPh sb="2" eb="4">
      <t>ザンダカ</t>
    </rPh>
    <phoneticPr fontId="1"/>
  </si>
  <si>
    <t>棚卸資産</t>
    <rPh sb="0" eb="2">
      <t>タナオロシ</t>
    </rPh>
    <rPh sb="2" eb="4">
      <t>シサン</t>
    </rPh>
    <phoneticPr fontId="1"/>
  </si>
  <si>
    <t>販売または加工</t>
    <phoneticPr fontId="1"/>
  </si>
  <si>
    <t>販売または加工</t>
    <phoneticPr fontId="1"/>
  </si>
  <si>
    <t>期首未払金残高</t>
    <rPh sb="0" eb="2">
      <t>キシュ</t>
    </rPh>
    <rPh sb="2" eb="4">
      <t>ミハライ</t>
    </rPh>
    <rPh sb="4" eb="5">
      <t>キン</t>
    </rPh>
    <rPh sb="5" eb="7">
      <t>ザンダカ</t>
    </rPh>
    <phoneticPr fontId="7"/>
  </si>
  <si>
    <t>前期末の金額</t>
    <rPh sb="0" eb="2">
      <t>ゼンキ</t>
    </rPh>
    <rPh sb="2" eb="3">
      <t>マツ</t>
    </rPh>
    <rPh sb="4" eb="6">
      <t>キンガク</t>
    </rPh>
    <phoneticPr fontId="1"/>
  </si>
  <si>
    <t>前期末の現金・その他合計</t>
    <rPh sb="0" eb="2">
      <t>ゼンキ</t>
    </rPh>
    <rPh sb="4" eb="6">
      <t>ゲンキン</t>
    </rPh>
    <rPh sb="9" eb="10">
      <t>タ</t>
    </rPh>
    <rPh sb="10" eb="1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</si>
</sst>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name val="HG丸ｺﾞｼｯｸM-PRO"/>
      <family val="2"/>
      <charset val="128"/>
    </font>
    <font>
      <sz val="8"/>
      <color theme="1"/>
      <name val="ＭＳ Ｐゴシック"/>
      <family val="2"/>
      <charset val="128"/>
      <scheme val="minor"/>
    </font>
    <font>
      <sz val="9"/>
      <color indexed="8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indexed="64"/>
      </right>
      <top style="double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 diagonalUp="1">
      <left style="thin">
        <color auto="1"/>
      </left>
      <right style="thin">
        <color indexed="64"/>
      </right>
      <top style="medium">
        <color auto="1"/>
      </top>
      <bottom/>
      <diagonal style="thin">
        <color indexed="64"/>
      </diagonal>
    </border>
    <border diagonalUp="1">
      <left style="thin">
        <color auto="1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auto="1"/>
      </left>
      <right style="thin">
        <color indexed="64"/>
      </right>
      <top/>
      <bottom/>
      <diagonal style="thin">
        <color indexed="64"/>
      </diagonal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01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2" fillId="0" borderId="2" xfId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6" xfId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1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0" xfId="1" applyFont="1" applyBorder="1">
      <alignment vertical="center"/>
    </xf>
    <xf numFmtId="38" fontId="2" fillId="0" borderId="13" xfId="1" applyFont="1" applyBorder="1">
      <alignment vertical="center"/>
    </xf>
    <xf numFmtId="38" fontId="2" fillId="0" borderId="14" xfId="1" applyFont="1" applyBorder="1">
      <alignment vertical="center"/>
    </xf>
    <xf numFmtId="38" fontId="2" fillId="0" borderId="15" xfId="1" applyFont="1" applyBorder="1">
      <alignment vertical="center"/>
    </xf>
    <xf numFmtId="38" fontId="2" fillId="0" borderId="16" xfId="1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28" xfId="0" applyFont="1" applyBorder="1" applyAlignment="1">
      <alignment horizontal="center" vertical="center" wrapText="1"/>
    </xf>
    <xf numFmtId="38" fontId="2" fillId="0" borderId="32" xfId="1" applyFont="1" applyBorder="1">
      <alignment vertical="center"/>
    </xf>
    <xf numFmtId="38" fontId="2" fillId="0" borderId="29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36" xfId="1" applyFont="1" applyBorder="1">
      <alignment vertical="center"/>
    </xf>
    <xf numFmtId="38" fontId="2" fillId="0" borderId="37" xfId="1" applyFont="1" applyBorder="1">
      <alignment vertical="center"/>
    </xf>
    <xf numFmtId="38" fontId="2" fillId="0" borderId="38" xfId="1" applyFont="1" applyBorder="1">
      <alignment vertical="center"/>
    </xf>
    <xf numFmtId="38" fontId="2" fillId="0" borderId="41" xfId="1" applyFont="1" applyBorder="1">
      <alignment vertical="center"/>
    </xf>
    <xf numFmtId="38" fontId="2" fillId="0" borderId="43" xfId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47" xfId="1" applyFont="1" applyBorder="1">
      <alignment vertical="center"/>
    </xf>
    <xf numFmtId="38" fontId="2" fillId="0" borderId="0" xfId="1" applyFo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8" xfId="1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6" fillId="0" borderId="1" xfId="1" applyFont="1" applyBorder="1">
      <alignment vertical="center"/>
    </xf>
    <xf numFmtId="0" fontId="6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6" fillId="0" borderId="7" xfId="0" applyFont="1" applyBorder="1">
      <alignment vertical="center"/>
    </xf>
    <xf numFmtId="38" fontId="6" fillId="0" borderId="8" xfId="1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6" fillId="0" borderId="10" xfId="0" applyFont="1" applyBorder="1">
      <alignment vertical="center"/>
    </xf>
    <xf numFmtId="38" fontId="6" fillId="0" borderId="11" xfId="1" applyFont="1" applyBorder="1">
      <alignment vertical="center"/>
    </xf>
    <xf numFmtId="0" fontId="5" fillId="0" borderId="12" xfId="0" applyFont="1" applyBorder="1">
      <alignment vertical="center"/>
    </xf>
    <xf numFmtId="38" fontId="6" fillId="0" borderId="11" xfId="1" applyFont="1" applyBorder="1" applyAlignment="1">
      <alignment horizontal="center" vertical="center"/>
    </xf>
    <xf numFmtId="38" fontId="6" fillId="0" borderId="49" xfId="1" applyFont="1" applyBorder="1">
      <alignment vertical="center"/>
    </xf>
    <xf numFmtId="38" fontId="6" fillId="0" borderId="35" xfId="1" applyFont="1" applyBorder="1">
      <alignment vertical="center"/>
    </xf>
    <xf numFmtId="38" fontId="6" fillId="0" borderId="34" xfId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9" xfId="1" applyFont="1" applyBorder="1">
      <alignment vertical="center"/>
    </xf>
    <xf numFmtId="38" fontId="2" fillId="0" borderId="3" xfId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38" fontId="2" fillId="0" borderId="50" xfId="1" applyFont="1" applyBorder="1">
      <alignment vertical="center"/>
    </xf>
    <xf numFmtId="38" fontId="2" fillId="0" borderId="51" xfId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38" fontId="2" fillId="0" borderId="53" xfId="1" applyFont="1" applyBorder="1">
      <alignment vertical="center"/>
    </xf>
    <xf numFmtId="38" fontId="2" fillId="0" borderId="3" xfId="1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38" fontId="6" fillId="0" borderId="1" xfId="1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6" fillId="0" borderId="47" xfId="0" applyFont="1" applyBorder="1" applyProtection="1">
      <alignment vertical="center"/>
      <protection locked="0"/>
    </xf>
    <xf numFmtId="38" fontId="6" fillId="0" borderId="40" xfId="1" applyFont="1" applyBorder="1" applyProtection="1">
      <alignment vertical="center"/>
      <protection locked="0"/>
    </xf>
    <xf numFmtId="0" fontId="5" fillId="0" borderId="41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38" fontId="2" fillId="0" borderId="9" xfId="1" applyFont="1" applyBorder="1" applyProtection="1">
      <alignment vertical="center"/>
      <protection locked="0"/>
    </xf>
    <xf numFmtId="38" fontId="2" fillId="0" borderId="3" xfId="1" applyFont="1" applyBorder="1" applyProtection="1">
      <alignment vertical="center"/>
    </xf>
    <xf numFmtId="38" fontId="2" fillId="0" borderId="9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8" xfId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9" xfId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2" xfId="1" applyFont="1" applyBorder="1" applyProtection="1">
      <alignment vertical="center"/>
      <protection locked="0"/>
    </xf>
    <xf numFmtId="38" fontId="2" fillId="0" borderId="1" xfId="1" applyFont="1" applyBorder="1" applyProtection="1">
      <alignment vertical="center"/>
      <protection locked="0"/>
    </xf>
    <xf numFmtId="38" fontId="2" fillId="0" borderId="1" xfId="1" applyFont="1" applyBorder="1" applyAlignment="1" applyProtection="1">
      <alignment horizontal="center" vertical="center"/>
      <protection locked="0"/>
    </xf>
    <xf numFmtId="38" fontId="2" fillId="0" borderId="4" xfId="1" applyFont="1" applyBorder="1" applyProtection="1">
      <alignment vertical="center"/>
      <protection locked="0"/>
    </xf>
    <xf numFmtId="38" fontId="2" fillId="0" borderId="5" xfId="1" applyFont="1" applyBorder="1" applyProtection="1">
      <alignment vertical="center"/>
      <protection locked="0"/>
    </xf>
    <xf numFmtId="38" fontId="2" fillId="0" borderId="7" xfId="1" applyFont="1" applyBorder="1" applyProtection="1">
      <alignment vertical="center"/>
      <protection locked="0"/>
    </xf>
    <xf numFmtId="38" fontId="2" fillId="0" borderId="8" xfId="1" applyFont="1" applyBorder="1" applyProtection="1">
      <alignment vertical="center"/>
      <protection locked="0"/>
    </xf>
    <xf numFmtId="38" fontId="2" fillId="0" borderId="55" xfId="1" applyFont="1" applyBorder="1">
      <alignment vertical="center"/>
    </xf>
    <xf numFmtId="38" fontId="2" fillId="0" borderId="11" xfId="1" applyFont="1" applyBorder="1" applyAlignment="1" applyProtection="1">
      <alignment horizontal="center" vertical="center"/>
    </xf>
    <xf numFmtId="38" fontId="2" fillId="0" borderId="11" xfId="1" applyFont="1" applyBorder="1" applyAlignment="1" applyProtection="1">
      <alignment horizontal="center" vertical="center" wrapText="1"/>
    </xf>
    <xf numFmtId="38" fontId="2" fillId="0" borderId="0" xfId="1" applyFont="1" applyProtection="1">
      <alignment vertical="center"/>
    </xf>
    <xf numFmtId="38" fontId="2" fillId="0" borderId="10" xfId="1" applyFont="1" applyBorder="1" applyProtection="1">
      <alignment vertical="center"/>
    </xf>
    <xf numFmtId="38" fontId="2" fillId="0" borderId="11" xfId="1" applyFont="1" applyBorder="1" applyProtection="1">
      <alignment vertical="center"/>
    </xf>
    <xf numFmtId="38" fontId="2" fillId="0" borderId="12" xfId="1" applyFont="1" applyBorder="1" applyProtection="1">
      <alignment vertical="center"/>
    </xf>
    <xf numFmtId="38" fontId="2" fillId="0" borderId="0" xfId="1" applyFont="1" applyBorder="1" applyProtection="1">
      <alignment vertical="center"/>
    </xf>
    <xf numFmtId="38" fontId="2" fillId="0" borderId="48" xfId="1" applyFont="1" applyBorder="1" applyProtection="1">
      <alignment vertical="center"/>
    </xf>
    <xf numFmtId="38" fontId="2" fillId="0" borderId="0" xfId="1" applyFont="1" applyProtection="1">
      <alignment vertical="center"/>
      <protection locked="0"/>
    </xf>
    <xf numFmtId="38" fontId="2" fillId="0" borderId="8" xfId="1" applyFont="1" applyBorder="1" applyProtection="1">
      <alignment vertical="center"/>
      <protection locked="0"/>
    </xf>
    <xf numFmtId="38" fontId="2" fillId="0" borderId="6" xfId="1" applyFont="1" applyBorder="1" applyProtection="1">
      <alignment vertical="center"/>
      <protection locked="0"/>
    </xf>
    <xf numFmtId="38" fontId="2" fillId="0" borderId="56" xfId="1" applyFont="1" applyBorder="1">
      <alignment vertical="center"/>
    </xf>
    <xf numFmtId="0" fontId="2" fillId="0" borderId="2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31" xfId="0" applyFont="1" applyBorder="1" applyProtection="1">
      <alignment vertical="center"/>
      <protection locked="0"/>
    </xf>
    <xf numFmtId="38" fontId="2" fillId="0" borderId="28" xfId="1" applyFont="1" applyBorder="1" applyProtection="1">
      <alignment vertical="center"/>
      <protection locked="0"/>
    </xf>
    <xf numFmtId="38" fontId="2" fillId="0" borderId="31" xfId="1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38" fontId="2" fillId="0" borderId="21" xfId="1" applyFont="1" applyBorder="1" applyProtection="1">
      <alignment vertical="center"/>
      <protection locked="0"/>
    </xf>
    <xf numFmtId="38" fontId="2" fillId="0" borderId="33" xfId="1" applyFont="1" applyBorder="1" applyProtection="1">
      <alignment vertical="center"/>
      <protection locked="0"/>
    </xf>
    <xf numFmtId="38" fontId="2" fillId="0" borderId="42" xfId="1" applyFont="1" applyBorder="1" applyProtection="1">
      <alignment vertical="center"/>
      <protection locked="0"/>
    </xf>
    <xf numFmtId="38" fontId="2" fillId="0" borderId="40" xfId="1" applyFont="1" applyBorder="1" applyProtection="1">
      <alignment vertical="center"/>
      <protection locked="0"/>
    </xf>
    <xf numFmtId="38" fontId="2" fillId="0" borderId="41" xfId="1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38" fontId="2" fillId="0" borderId="36" xfId="1" applyFont="1" applyBorder="1" applyProtection="1">
      <alignment vertical="center"/>
      <protection locked="0"/>
    </xf>
    <xf numFmtId="49" fontId="2" fillId="0" borderId="1" xfId="0" applyNumberFormat="1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38" fontId="2" fillId="0" borderId="0" xfId="1" applyFont="1" applyBorder="1" applyAlignment="1">
      <alignment horizontal="center" vertical="center"/>
    </xf>
    <xf numFmtId="38" fontId="2" fillId="0" borderId="60" xfId="1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2" xfId="0" applyFont="1" applyBorder="1" applyAlignment="1" applyProtection="1">
      <alignment horizontal="center"/>
      <protection locked="0"/>
    </xf>
    <xf numFmtId="38" fontId="6" fillId="0" borderId="8" xfId="1" applyFont="1" applyBorder="1" applyProtection="1">
      <alignment vertical="center"/>
      <protection locked="0"/>
    </xf>
    <xf numFmtId="38" fontId="2" fillId="0" borderId="8" xfId="1" applyFont="1" applyBorder="1">
      <alignment vertical="center"/>
    </xf>
    <xf numFmtId="0" fontId="2" fillId="0" borderId="47" xfId="0" applyFont="1" applyBorder="1" applyProtection="1">
      <alignment vertical="center"/>
      <protection locked="0"/>
    </xf>
    <xf numFmtId="0" fontId="2" fillId="0" borderId="40" xfId="0" applyFont="1" applyBorder="1" applyProtection="1">
      <alignment vertical="center"/>
      <protection locked="0"/>
    </xf>
    <xf numFmtId="0" fontId="2" fillId="0" borderId="41" xfId="0" applyFont="1" applyBorder="1" applyProtection="1">
      <alignment vertical="center"/>
      <protection locked="0"/>
    </xf>
    <xf numFmtId="0" fontId="2" fillId="0" borderId="63" xfId="0" applyFont="1" applyBorder="1" applyProtection="1">
      <alignment vertical="center"/>
      <protection locked="0"/>
    </xf>
    <xf numFmtId="38" fontId="2" fillId="0" borderId="47" xfId="1" applyFont="1" applyBorder="1" applyProtection="1">
      <alignment vertical="center"/>
      <protection locked="0"/>
    </xf>
    <xf numFmtId="38" fontId="2" fillId="0" borderId="60" xfId="1" applyFont="1" applyBorder="1" applyProtection="1">
      <alignment vertical="center"/>
      <protection locked="0"/>
    </xf>
    <xf numFmtId="38" fontId="2" fillId="0" borderId="63" xfId="1" applyFont="1" applyBorder="1" applyProtection="1">
      <alignment vertical="center"/>
      <protection locked="0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4" xfId="0" applyFont="1" applyBorder="1">
      <alignment vertical="center"/>
    </xf>
    <xf numFmtId="38" fontId="2" fillId="0" borderId="10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35" xfId="1" applyFont="1" applyBorder="1">
      <alignment vertical="center"/>
    </xf>
    <xf numFmtId="38" fontId="2" fillId="0" borderId="34" xfId="1" applyFont="1" applyBorder="1">
      <alignment vertical="center"/>
    </xf>
    <xf numFmtId="38" fontId="2" fillId="0" borderId="32" xfId="1" applyFont="1" applyBorder="1" applyProtection="1">
      <alignment vertical="center"/>
      <protection locked="0"/>
    </xf>
    <xf numFmtId="38" fontId="2" fillId="0" borderId="8" xfId="1" applyFont="1" applyBorder="1" applyProtection="1">
      <alignment vertical="center"/>
      <protection locked="0"/>
    </xf>
    <xf numFmtId="0" fontId="2" fillId="0" borderId="30" xfId="0" applyFont="1" applyBorder="1" applyAlignment="1">
      <alignment horizontal="center" vertical="center"/>
    </xf>
    <xf numFmtId="38" fontId="2" fillId="0" borderId="32" xfId="1" applyFont="1" applyBorder="1">
      <alignment vertical="center"/>
    </xf>
    <xf numFmtId="38" fontId="6" fillId="0" borderId="0" xfId="1" applyFont="1">
      <alignment vertical="center"/>
    </xf>
    <xf numFmtId="38" fontId="6" fillId="0" borderId="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2" xfId="1" applyFont="1" applyBorder="1" applyProtection="1">
      <alignment vertical="center"/>
      <protection locked="0"/>
    </xf>
    <xf numFmtId="38" fontId="6" fillId="0" borderId="45" xfId="1" applyFont="1" applyBorder="1" applyProtection="1">
      <alignment vertical="center"/>
      <protection locked="0"/>
    </xf>
    <xf numFmtId="38" fontId="6" fillId="0" borderId="4" xfId="1" applyFont="1" applyBorder="1" applyProtection="1">
      <alignment vertical="center"/>
      <protection locked="0"/>
    </xf>
    <xf numFmtId="38" fontId="6" fillId="0" borderId="5" xfId="1" applyFont="1" applyBorder="1" applyProtection="1">
      <alignment vertical="center"/>
      <protection locked="0"/>
    </xf>
    <xf numFmtId="38" fontId="6" fillId="0" borderId="46" xfId="1" applyFont="1" applyBorder="1" applyProtection="1">
      <alignment vertical="center"/>
      <protection locked="0"/>
    </xf>
    <xf numFmtId="38" fontId="6" fillId="0" borderId="46" xfId="1" applyFont="1" applyBorder="1" applyAlignment="1">
      <alignment horizontal="center" vertical="center"/>
    </xf>
    <xf numFmtId="38" fontId="6" fillId="0" borderId="7" xfId="1" applyFont="1" applyBorder="1" applyProtection="1">
      <alignment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6" fillId="0" borderId="66" xfId="1" applyFont="1" applyBorder="1" applyProtection="1">
      <alignment vertical="center"/>
      <protection locked="0"/>
    </xf>
    <xf numFmtId="38" fontId="6" fillId="0" borderId="0" xfId="1" applyFont="1" applyBorder="1" applyProtection="1">
      <alignment vertical="center"/>
      <protection locked="0"/>
    </xf>
    <xf numFmtId="0" fontId="8" fillId="0" borderId="29" xfId="0" applyFont="1" applyBorder="1" applyAlignment="1">
      <alignment horizontal="center" vertical="center"/>
    </xf>
    <xf numFmtId="38" fontId="6" fillId="0" borderId="77" xfId="1" applyFont="1" applyBorder="1" applyProtection="1">
      <alignment vertical="center"/>
      <protection locked="0"/>
    </xf>
    <xf numFmtId="38" fontId="6" fillId="0" borderId="5" xfId="1" applyFont="1" applyBorder="1" applyProtection="1">
      <alignment vertical="center"/>
    </xf>
    <xf numFmtId="38" fontId="6" fillId="0" borderId="40" xfId="1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40" xfId="1" applyFont="1" applyBorder="1" applyAlignment="1" applyProtection="1">
      <alignment horizontal="center" vertical="center"/>
    </xf>
    <xf numFmtId="38" fontId="6" fillId="0" borderId="1" xfId="1" applyFont="1" applyBorder="1" applyProtection="1">
      <alignment vertical="center"/>
    </xf>
    <xf numFmtId="38" fontId="6" fillId="2" borderId="7" xfId="1" applyFont="1" applyFill="1" applyBorder="1">
      <alignment vertical="center"/>
    </xf>
    <xf numFmtId="38" fontId="6" fillId="2" borderId="8" xfId="1" applyFont="1" applyFill="1" applyBorder="1">
      <alignment vertical="center"/>
    </xf>
    <xf numFmtId="38" fontId="6" fillId="2" borderId="8" xfId="1" applyFont="1" applyFill="1" applyBorder="1" applyProtection="1">
      <alignment vertical="center"/>
    </xf>
    <xf numFmtId="38" fontId="6" fillId="2" borderId="44" xfId="1" applyFont="1" applyFill="1" applyBorder="1" applyProtection="1">
      <alignment vertical="center"/>
    </xf>
    <xf numFmtId="38" fontId="6" fillId="2" borderId="18" xfId="1" applyFont="1" applyFill="1" applyBorder="1" applyProtection="1">
      <alignment vertical="center"/>
    </xf>
    <xf numFmtId="38" fontId="6" fillId="2" borderId="61" xfId="1" applyFont="1" applyFill="1" applyBorder="1" applyProtection="1">
      <alignment vertical="center"/>
    </xf>
    <xf numFmtId="38" fontId="6" fillId="2" borderId="5" xfId="1" applyFont="1" applyFill="1" applyBorder="1" applyProtection="1">
      <alignment vertical="center"/>
    </xf>
    <xf numFmtId="38" fontId="6" fillId="2" borderId="45" xfId="1" applyFont="1" applyFill="1" applyBorder="1" applyProtection="1">
      <alignment vertical="center"/>
    </xf>
    <xf numFmtId="38" fontId="6" fillId="2" borderId="9" xfId="1" applyFont="1" applyFill="1" applyBorder="1" applyProtection="1">
      <alignment vertical="center"/>
    </xf>
    <xf numFmtId="38" fontId="6" fillId="2" borderId="6" xfId="1" applyFont="1" applyFill="1" applyBorder="1" applyProtection="1">
      <alignment vertical="center"/>
    </xf>
    <xf numFmtId="38" fontId="6" fillId="2" borderId="46" xfId="1" applyFont="1" applyFill="1" applyBorder="1" applyProtection="1">
      <alignment vertical="center"/>
    </xf>
    <xf numFmtId="38" fontId="6" fillId="0" borderId="41" xfId="1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38" fontId="6" fillId="0" borderId="83" xfId="1" applyFont="1" applyBorder="1" applyAlignment="1" applyProtection="1">
      <alignment horizontal="center" vertical="center"/>
    </xf>
    <xf numFmtId="0" fontId="8" fillId="0" borderId="83" xfId="0" applyFont="1" applyBorder="1" applyAlignment="1" applyProtection="1">
      <alignment horizontal="center" vertical="center"/>
    </xf>
    <xf numFmtId="38" fontId="6" fillId="0" borderId="84" xfId="1" applyFont="1" applyBorder="1" applyAlignment="1" applyProtection="1">
      <alignment horizontal="center" vertical="center"/>
    </xf>
    <xf numFmtId="0" fontId="8" fillId="0" borderId="84" xfId="0" applyFont="1" applyBorder="1" applyAlignment="1" applyProtection="1">
      <alignment horizontal="center" vertical="center"/>
    </xf>
    <xf numFmtId="38" fontId="2" fillId="0" borderId="7" xfId="1" applyFont="1" applyBorder="1" applyProtection="1">
      <alignment vertical="center"/>
    </xf>
    <xf numFmtId="38" fontId="2" fillId="0" borderId="8" xfId="1" applyFont="1" applyBorder="1" applyProtection="1">
      <alignment vertical="center"/>
    </xf>
    <xf numFmtId="38" fontId="2" fillId="0" borderId="8" xfId="1" applyFont="1" applyBorder="1" applyProtection="1">
      <alignment vertical="center"/>
      <protection locked="0"/>
    </xf>
    <xf numFmtId="38" fontId="2" fillId="0" borderId="9" xfId="1" applyFont="1" applyBorder="1">
      <alignment vertical="center"/>
    </xf>
    <xf numFmtId="38" fontId="2" fillId="0" borderId="3" xfId="1" applyFont="1" applyBorder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0" applyNumberFormat="1" applyFont="1">
      <alignment vertical="center"/>
    </xf>
    <xf numFmtId="0" fontId="2" fillId="0" borderId="7" xfId="0" applyFont="1" applyBorder="1">
      <alignment vertical="center"/>
    </xf>
    <xf numFmtId="0" fontId="2" fillId="0" borderId="30" xfId="0" applyFont="1" applyBorder="1" applyAlignment="1">
      <alignment horizontal="center" vertical="center" wrapText="1"/>
    </xf>
    <xf numFmtId="38" fontId="2" fillId="0" borderId="83" xfId="0" applyNumberFormat="1" applyFont="1" applyBorder="1">
      <alignment vertical="center"/>
    </xf>
    <xf numFmtId="38" fontId="2" fillId="0" borderId="89" xfId="0" applyNumberFormat="1" applyFont="1" applyBorder="1">
      <alignment vertical="center"/>
    </xf>
    <xf numFmtId="38" fontId="2" fillId="0" borderId="32" xfId="1" applyFont="1" applyBorder="1" applyProtection="1">
      <alignment vertical="center"/>
    </xf>
    <xf numFmtId="0" fontId="2" fillId="0" borderId="2" xfId="0" applyFont="1" applyBorder="1">
      <alignment vertical="center"/>
    </xf>
    <xf numFmtId="38" fontId="2" fillId="0" borderId="1" xfId="1" applyFont="1" applyBorder="1">
      <alignment vertical="center"/>
    </xf>
    <xf numFmtId="38" fontId="2" fillId="0" borderId="2" xfId="0" applyNumberFormat="1" applyFont="1" applyBorder="1">
      <alignment vertical="center"/>
    </xf>
    <xf numFmtId="38" fontId="2" fillId="0" borderId="91" xfId="1" applyFont="1" applyBorder="1">
      <alignment vertical="center"/>
    </xf>
    <xf numFmtId="0" fontId="2" fillId="0" borderId="28" xfId="0" applyFont="1" applyBorder="1">
      <alignment vertical="center"/>
    </xf>
    <xf numFmtId="38" fontId="2" fillId="0" borderId="93" xfId="1" applyFont="1" applyBorder="1">
      <alignment vertical="center"/>
    </xf>
    <xf numFmtId="0" fontId="2" fillId="0" borderId="47" xfId="0" applyFont="1" applyBorder="1">
      <alignment vertical="center"/>
    </xf>
    <xf numFmtId="38" fontId="2" fillId="0" borderId="95" xfId="1" applyFont="1" applyBorder="1">
      <alignment vertical="center"/>
    </xf>
    <xf numFmtId="38" fontId="2" fillId="0" borderId="96" xfId="1" applyFont="1" applyBorder="1">
      <alignment vertical="center"/>
    </xf>
    <xf numFmtId="0" fontId="6" fillId="0" borderId="42" xfId="0" applyFont="1" applyBorder="1" applyAlignment="1">
      <alignment vertical="center" wrapText="1"/>
    </xf>
    <xf numFmtId="38" fontId="2" fillId="0" borderId="97" xfId="1" applyFont="1" applyBorder="1">
      <alignment vertical="center"/>
    </xf>
    <xf numFmtId="0" fontId="2" fillId="0" borderId="35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38" fontId="2" fillId="0" borderId="0" xfId="1" applyFont="1" applyBorder="1" applyProtection="1">
      <alignment vertical="center"/>
      <protection locked="0"/>
    </xf>
    <xf numFmtId="38" fontId="2" fillId="0" borderId="98" xfId="1" applyFont="1" applyBorder="1">
      <alignment vertical="center"/>
    </xf>
    <xf numFmtId="0" fontId="2" fillId="0" borderId="21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/>
    </xf>
    <xf numFmtId="38" fontId="2" fillId="0" borderId="54" xfId="1" applyFont="1" applyBorder="1" applyAlignment="1">
      <alignment horizontal="center" vertical="center" wrapText="1"/>
    </xf>
    <xf numFmtId="38" fontId="2" fillId="0" borderId="35" xfId="1" applyFont="1" applyBorder="1" applyAlignment="1">
      <alignment horizontal="center" vertical="center" wrapText="1"/>
    </xf>
    <xf numFmtId="38" fontId="2" fillId="0" borderId="40" xfId="1" applyFont="1" applyBorder="1" applyProtection="1">
      <alignment vertical="center"/>
      <protection locked="0"/>
    </xf>
    <xf numFmtId="38" fontId="2" fillId="0" borderId="23" xfId="1" applyFont="1" applyBorder="1" applyProtection="1">
      <alignment vertical="center"/>
      <protection locked="0"/>
    </xf>
    <xf numFmtId="38" fontId="2" fillId="0" borderId="8" xfId="1" applyFont="1" applyBorder="1" applyProtection="1">
      <alignment vertical="center"/>
      <protection locked="0"/>
    </xf>
    <xf numFmtId="38" fontId="2" fillId="0" borderId="52" xfId="1" applyFont="1" applyBorder="1" applyProtection="1">
      <alignment vertical="center"/>
      <protection locked="0"/>
    </xf>
    <xf numFmtId="38" fontId="2" fillId="0" borderId="40" xfId="1" applyFont="1" applyBorder="1" applyAlignment="1" applyProtection="1">
      <alignment horizontal="center" vertical="center"/>
      <protection locked="0"/>
    </xf>
    <xf numFmtId="38" fontId="2" fillId="0" borderId="8" xfId="1" applyFont="1" applyBorder="1" applyAlignment="1" applyProtection="1">
      <alignment horizontal="center" vertical="center"/>
      <protection locked="0"/>
    </xf>
    <xf numFmtId="38" fontId="2" fillId="0" borderId="54" xfId="1" applyFont="1" applyBorder="1" applyAlignment="1" applyProtection="1">
      <alignment horizontal="center" vertical="center" wrapText="1"/>
    </xf>
    <xf numFmtId="38" fontId="2" fillId="0" borderId="35" xfId="1" applyFont="1" applyBorder="1" applyAlignment="1" applyProtection="1">
      <alignment horizontal="center" vertical="center" wrapText="1"/>
    </xf>
    <xf numFmtId="38" fontId="2" fillId="0" borderId="22" xfId="1" applyFont="1" applyBorder="1" applyProtection="1">
      <alignment vertical="center"/>
      <protection locked="0"/>
    </xf>
    <xf numFmtId="38" fontId="2" fillId="0" borderId="19" xfId="1" applyFont="1" applyBorder="1" applyAlignment="1">
      <alignment horizontal="center" vertical="center" wrapText="1"/>
    </xf>
    <xf numFmtId="38" fontId="2" fillId="0" borderId="58" xfId="1" applyFont="1" applyBorder="1" applyAlignment="1">
      <alignment horizontal="center" vertical="center" wrapText="1"/>
    </xf>
    <xf numFmtId="38" fontId="2" fillId="0" borderId="24" xfId="1" applyFont="1" applyBorder="1" applyAlignment="1">
      <alignment horizontal="center" vertical="center" wrapText="1"/>
    </xf>
    <xf numFmtId="38" fontId="2" fillId="0" borderId="59" xfId="1" applyFont="1" applyBorder="1" applyAlignment="1">
      <alignment horizontal="center" vertical="center" wrapText="1"/>
    </xf>
    <xf numFmtId="38" fontId="2" fillId="0" borderId="58" xfId="1" applyFont="1" applyBorder="1" applyAlignment="1">
      <alignment horizontal="center" vertical="center"/>
    </xf>
    <xf numFmtId="38" fontId="2" fillId="0" borderId="59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54" xfId="1" applyFont="1" applyBorder="1" applyAlignment="1">
      <alignment horizontal="center" vertical="center"/>
    </xf>
    <xf numFmtId="38" fontId="2" fillId="0" borderId="38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 wrapText="1"/>
    </xf>
    <xf numFmtId="38" fontId="2" fillId="0" borderId="25" xfId="1" applyFont="1" applyBorder="1" applyAlignment="1">
      <alignment horizontal="center" vertical="center" wrapText="1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56" xfId="1" applyFont="1" applyBorder="1">
      <alignment vertical="center"/>
    </xf>
    <xf numFmtId="38" fontId="2" fillId="0" borderId="57" xfId="1" applyFont="1" applyBorder="1">
      <alignment vertical="center"/>
    </xf>
    <xf numFmtId="38" fontId="6" fillId="0" borderId="39" xfId="1" applyFont="1" applyBorder="1" applyProtection="1">
      <alignment vertical="center"/>
      <protection locked="0"/>
    </xf>
    <xf numFmtId="38" fontId="6" fillId="0" borderId="78" xfId="1" applyFont="1" applyBorder="1" applyProtection="1">
      <alignment vertical="center"/>
      <protection locked="0"/>
    </xf>
    <xf numFmtId="38" fontId="6" fillId="0" borderId="79" xfId="1" applyFont="1" applyBorder="1" applyProtection="1">
      <alignment vertical="center"/>
      <protection locked="0"/>
    </xf>
    <xf numFmtId="38" fontId="6" fillId="0" borderId="39" xfId="1" applyFont="1" applyBorder="1" applyAlignment="1">
      <alignment horizontal="center" vertical="center"/>
    </xf>
    <xf numFmtId="38" fontId="6" fillId="0" borderId="78" xfId="1" applyFont="1" applyBorder="1" applyAlignment="1">
      <alignment horizontal="center" vertical="center"/>
    </xf>
    <xf numFmtId="38" fontId="6" fillId="0" borderId="79" xfId="1" applyFont="1" applyBorder="1" applyAlignment="1">
      <alignment horizontal="center" vertical="center"/>
    </xf>
    <xf numFmtId="38" fontId="6" fillId="0" borderId="39" xfId="1" applyFont="1" applyFill="1" applyBorder="1" applyProtection="1">
      <alignment vertical="center"/>
      <protection locked="0"/>
    </xf>
    <xf numFmtId="38" fontId="6" fillId="0" borderId="78" xfId="1" applyFont="1" applyFill="1" applyBorder="1" applyProtection="1">
      <alignment vertical="center"/>
      <protection locked="0"/>
    </xf>
    <xf numFmtId="38" fontId="6" fillId="0" borderId="79" xfId="1" applyFont="1" applyFill="1" applyBorder="1" applyProtection="1">
      <alignment vertical="center"/>
      <protection locked="0"/>
    </xf>
    <xf numFmtId="38" fontId="6" fillId="0" borderId="69" xfId="1" applyFont="1" applyBorder="1" applyAlignment="1">
      <alignment horizontal="center" vertical="center"/>
    </xf>
    <xf numFmtId="38" fontId="6" fillId="0" borderId="68" xfId="1" applyFont="1" applyBorder="1" applyAlignment="1">
      <alignment horizontal="center" vertical="center"/>
    </xf>
    <xf numFmtId="38" fontId="6" fillId="0" borderId="70" xfId="1" applyFont="1" applyBorder="1" applyAlignment="1">
      <alignment horizontal="center" vertical="center"/>
    </xf>
    <xf numFmtId="38" fontId="6" fillId="0" borderId="73" xfId="1" applyFont="1" applyBorder="1" applyAlignment="1">
      <alignment horizontal="center" vertical="center"/>
    </xf>
    <xf numFmtId="38" fontId="6" fillId="0" borderId="62" xfId="1" applyFont="1" applyBorder="1" applyAlignment="1">
      <alignment horizontal="center" vertical="center"/>
    </xf>
    <xf numFmtId="38" fontId="6" fillId="0" borderId="60" xfId="1" applyFont="1" applyBorder="1" applyAlignment="1">
      <alignment horizontal="center" vertical="center"/>
    </xf>
    <xf numFmtId="38" fontId="6" fillId="3" borderId="62" xfId="1" applyFont="1" applyFill="1" applyBorder="1" applyAlignment="1">
      <alignment horizontal="center" vertical="center"/>
    </xf>
    <xf numFmtId="38" fontId="6" fillId="3" borderId="42" xfId="1" applyFont="1" applyFill="1" applyBorder="1" applyAlignment="1">
      <alignment horizontal="center" vertical="center"/>
    </xf>
    <xf numFmtId="38" fontId="6" fillId="0" borderId="76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38" fontId="6" fillId="0" borderId="80" xfId="1" applyFont="1" applyBorder="1" applyProtection="1">
      <alignment vertical="center"/>
    </xf>
    <xf numFmtId="38" fontId="6" fillId="0" borderId="81" xfId="1" applyFont="1" applyBorder="1" applyProtection="1">
      <alignment vertical="center"/>
    </xf>
    <xf numFmtId="38" fontId="6" fillId="0" borderId="22" xfId="1" applyFont="1" applyBorder="1" applyProtection="1">
      <alignment vertical="center"/>
    </xf>
    <xf numFmtId="38" fontId="6" fillId="0" borderId="23" xfId="1" applyFont="1" applyBorder="1" applyProtection="1">
      <alignment vertical="center"/>
    </xf>
    <xf numFmtId="38" fontId="6" fillId="0" borderId="64" xfId="1" applyFont="1" applyBorder="1" applyProtection="1">
      <alignment vertical="center"/>
    </xf>
    <xf numFmtId="38" fontId="6" fillId="0" borderId="72" xfId="1" applyFont="1" applyBorder="1" applyProtection="1">
      <alignment vertical="center"/>
    </xf>
    <xf numFmtId="38" fontId="6" fillId="0" borderId="74" xfId="1" applyFont="1" applyBorder="1" applyProtection="1">
      <alignment vertical="center"/>
      <protection locked="0"/>
    </xf>
    <xf numFmtId="38" fontId="6" fillId="0" borderId="75" xfId="1" applyFont="1" applyBorder="1" applyProtection="1">
      <alignment vertical="center"/>
      <protection locked="0"/>
    </xf>
    <xf numFmtId="38" fontId="6" fillId="0" borderId="47" xfId="1" applyFont="1" applyBorder="1" applyProtection="1">
      <alignment vertical="center"/>
      <protection locked="0"/>
    </xf>
    <xf numFmtId="38" fontId="6" fillId="0" borderId="7" xfId="1" applyFont="1" applyBorder="1" applyProtection="1">
      <alignment vertical="center"/>
      <protection locked="0"/>
    </xf>
    <xf numFmtId="38" fontId="6" fillId="0" borderId="71" xfId="1" applyFont="1" applyBorder="1" applyAlignment="1">
      <alignment horizontal="center" vertical="center"/>
    </xf>
    <xf numFmtId="38" fontId="6" fillId="3" borderId="67" xfId="1" applyFont="1" applyFill="1" applyBorder="1" applyAlignment="1">
      <alignment horizontal="center" vertical="center"/>
    </xf>
    <xf numFmtId="38" fontId="6" fillId="3" borderId="68" xfId="1" applyFont="1" applyFill="1" applyBorder="1" applyAlignment="1">
      <alignment horizontal="center" vertical="center"/>
    </xf>
    <xf numFmtId="38" fontId="6" fillId="3" borderId="27" xfId="1" applyFont="1" applyFill="1" applyBorder="1" applyAlignment="1">
      <alignment horizontal="center" vertical="center"/>
    </xf>
    <xf numFmtId="38" fontId="6" fillId="0" borderId="45" xfId="1" applyFont="1" applyBorder="1" applyAlignment="1">
      <alignment horizontal="center" vertical="center"/>
    </xf>
    <xf numFmtId="38" fontId="6" fillId="0" borderId="77" xfId="1" applyFont="1" applyBorder="1" applyAlignment="1">
      <alignment horizontal="center" vertical="center"/>
    </xf>
    <xf numFmtId="38" fontId="6" fillId="0" borderId="36" xfId="1" applyFont="1" applyBorder="1" applyAlignment="1">
      <alignment horizontal="center" vertical="center"/>
    </xf>
    <xf numFmtId="38" fontId="6" fillId="0" borderId="33" xfId="1" applyFont="1" applyBorder="1" applyProtection="1">
      <alignment vertical="center"/>
      <protection locked="0"/>
    </xf>
    <xf numFmtId="38" fontId="6" fillId="0" borderId="63" xfId="1" applyFont="1" applyBorder="1" applyProtection="1">
      <alignment vertical="center"/>
      <protection locked="0"/>
    </xf>
    <xf numFmtId="38" fontId="6" fillId="0" borderId="67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6" fillId="0" borderId="22" xfId="1" applyFont="1" applyBorder="1" applyProtection="1">
      <alignment vertical="center"/>
      <protection locked="0"/>
    </xf>
    <xf numFmtId="38" fontId="6" fillId="0" borderId="23" xfId="1" applyFont="1" applyBorder="1" applyProtection="1">
      <alignment vertical="center"/>
      <protection locked="0"/>
    </xf>
    <xf numFmtId="38" fontId="6" fillId="0" borderId="39" xfId="1" applyFont="1" applyBorder="1" applyProtection="1">
      <alignment vertical="center"/>
    </xf>
    <xf numFmtId="38" fontId="6" fillId="0" borderId="33" xfId="1" applyFont="1" applyBorder="1" applyProtection="1">
      <alignment vertical="center"/>
    </xf>
    <xf numFmtId="38" fontId="6" fillId="0" borderId="63" xfId="1" applyFont="1" applyBorder="1" applyProtection="1">
      <alignment vertical="center"/>
    </xf>
    <xf numFmtId="38" fontId="6" fillId="0" borderId="79" xfId="1" applyFont="1" applyBorder="1" applyProtection="1">
      <alignment vertical="center"/>
    </xf>
    <xf numFmtId="38" fontId="6" fillId="0" borderId="20" xfId="1" applyFont="1" applyBorder="1" applyProtection="1">
      <alignment vertical="center"/>
      <protection locked="0"/>
    </xf>
    <xf numFmtId="38" fontId="6" fillId="0" borderId="25" xfId="1" applyFont="1" applyBorder="1" applyProtection="1">
      <alignment vertical="center"/>
      <protection locked="0"/>
    </xf>
    <xf numFmtId="38" fontId="6" fillId="0" borderId="85" xfId="1" applyFont="1" applyBorder="1" applyProtection="1">
      <alignment vertical="center"/>
    </xf>
    <xf numFmtId="38" fontId="6" fillId="0" borderId="86" xfId="1" applyFont="1" applyBorder="1" applyProtection="1">
      <alignment vertical="center"/>
    </xf>
    <xf numFmtId="38" fontId="6" fillId="0" borderId="69" xfId="1" applyFont="1" applyBorder="1" applyAlignment="1" applyProtection="1">
      <alignment horizontal="center" vertical="center"/>
    </xf>
    <xf numFmtId="38" fontId="6" fillId="0" borderId="68" xfId="1" applyFont="1" applyBorder="1" applyAlignment="1" applyProtection="1">
      <alignment horizontal="center" vertical="center"/>
    </xf>
    <xf numFmtId="38" fontId="6" fillId="0" borderId="27" xfId="1" applyFont="1" applyBorder="1" applyAlignment="1" applyProtection="1">
      <alignment horizontal="center" vertical="center"/>
    </xf>
    <xf numFmtId="38" fontId="6" fillId="0" borderId="67" xfId="1" applyFont="1" applyBorder="1" applyAlignment="1" applyProtection="1">
      <alignment horizontal="center" vertical="center"/>
    </xf>
    <xf numFmtId="38" fontId="6" fillId="0" borderId="70" xfId="1" applyFont="1" applyBorder="1" applyAlignment="1" applyProtection="1">
      <alignment horizontal="center" vertical="center"/>
    </xf>
    <xf numFmtId="38" fontId="6" fillId="0" borderId="82" xfId="1" applyFont="1" applyBorder="1" applyProtection="1">
      <alignment vertical="center"/>
    </xf>
    <xf numFmtId="38" fontId="6" fillId="0" borderId="52" xfId="1" applyFont="1" applyBorder="1" applyProtection="1">
      <alignment vertical="center"/>
    </xf>
    <xf numFmtId="38" fontId="6" fillId="0" borderId="74" xfId="1" applyFont="1" applyBorder="1" applyProtection="1">
      <alignment vertical="center"/>
    </xf>
    <xf numFmtId="38" fontId="6" fillId="0" borderId="75" xfId="1" applyFont="1" applyBorder="1" applyProtection="1">
      <alignment vertical="center"/>
    </xf>
    <xf numFmtId="38" fontId="6" fillId="0" borderId="87" xfId="1" applyFont="1" applyBorder="1" applyProtection="1">
      <alignment vertical="center"/>
    </xf>
    <xf numFmtId="38" fontId="6" fillId="0" borderId="88" xfId="1" applyFont="1" applyBorder="1" applyProtection="1">
      <alignment vertical="center"/>
    </xf>
    <xf numFmtId="38" fontId="6" fillId="0" borderId="65" xfId="1" applyFont="1" applyBorder="1" applyProtection="1">
      <alignment vertical="center"/>
    </xf>
    <xf numFmtId="38" fontId="6" fillId="0" borderId="64" xfId="1" applyFont="1" applyBorder="1" applyAlignment="1" applyProtection="1">
      <alignment vertical="center"/>
    </xf>
    <xf numFmtId="38" fontId="6" fillId="0" borderId="72" xfId="1" applyFont="1" applyBorder="1" applyAlignment="1" applyProtection="1">
      <alignment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74" xfId="0" applyFont="1" applyBorder="1" applyAlignment="1" applyProtection="1">
      <alignment horizontal="center" vertical="center"/>
    </xf>
    <xf numFmtId="0" fontId="8" fillId="0" borderId="75" xfId="0" applyFont="1" applyBorder="1" applyAlignment="1" applyProtection="1">
      <alignment horizontal="center" vertical="center"/>
    </xf>
    <xf numFmtId="38" fontId="6" fillId="0" borderId="39" xfId="1" applyFont="1" applyBorder="1">
      <alignment vertical="center"/>
    </xf>
    <xf numFmtId="38" fontId="6" fillId="0" borderId="78" xfId="1" applyFont="1" applyBorder="1">
      <alignment vertical="center"/>
    </xf>
    <xf numFmtId="38" fontId="6" fillId="0" borderId="79" xfId="1" applyFont="1" applyBorder="1">
      <alignment vertical="center"/>
    </xf>
    <xf numFmtId="38" fontId="6" fillId="0" borderId="53" xfId="1" applyFont="1" applyBorder="1" applyProtection="1">
      <alignment vertical="center"/>
    </xf>
    <xf numFmtId="38" fontId="2" fillId="0" borderId="46" xfId="1" applyFont="1" applyBorder="1" applyProtection="1">
      <alignment vertical="center"/>
    </xf>
    <xf numFmtId="38" fontId="2" fillId="0" borderId="37" xfId="1" applyFont="1" applyBorder="1" applyProtection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38" fontId="2" fillId="0" borderId="30" xfId="1" applyFont="1" applyBorder="1">
      <alignment vertical="center"/>
    </xf>
    <xf numFmtId="38" fontId="2" fillId="0" borderId="32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3" xfId="1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26" xfId="0" applyNumberFormat="1" applyFont="1" applyBorder="1" applyAlignment="1">
      <alignment horizontal="center" vertical="center"/>
    </xf>
    <xf numFmtId="38" fontId="2" fillId="0" borderId="17" xfId="0" applyNumberFormat="1" applyFont="1" applyBorder="1" applyAlignment="1">
      <alignment horizontal="center" vertical="center"/>
    </xf>
    <xf numFmtId="38" fontId="2" fillId="0" borderId="9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697"/>
  <sheetViews>
    <sheetView tabSelected="1" view="pageLayout" zoomScaleNormal="100" workbookViewId="0">
      <selection activeCell="B3" sqref="B3"/>
    </sheetView>
  </sheetViews>
  <sheetFormatPr defaultRowHeight="13.2" x14ac:dyDescent="0.2"/>
  <cols>
    <col min="1" max="2" width="4.77734375" style="40" customWidth="1"/>
    <col min="3" max="3" width="52.6640625" style="40" customWidth="1"/>
    <col min="4" max="4" width="13" style="40" customWidth="1"/>
    <col min="5" max="5" width="13" style="40" bestFit="1" customWidth="1"/>
    <col min="6" max="6" width="13" style="40" customWidth="1"/>
    <col min="7" max="7" width="8.88671875" style="40" customWidth="1"/>
    <col min="8" max="16384" width="8.88671875" style="40"/>
  </cols>
  <sheetData>
    <row r="1" spans="1:6" ht="33" customHeight="1" thickBot="1" x14ac:dyDescent="0.25">
      <c r="A1" s="240" t="s">
        <v>4</v>
      </c>
      <c r="B1" s="241"/>
      <c r="C1" s="11" t="s">
        <v>0</v>
      </c>
      <c r="D1" s="11" t="s">
        <v>1</v>
      </c>
      <c r="E1" s="11" t="s">
        <v>2</v>
      </c>
      <c r="F1" s="12" t="s">
        <v>3</v>
      </c>
    </row>
    <row r="2" spans="1:6" x14ac:dyDescent="0.2">
      <c r="A2" s="208">
        <v>1</v>
      </c>
      <c r="B2" s="209">
        <v>1</v>
      </c>
      <c r="C2" s="209" t="s">
        <v>209</v>
      </c>
      <c r="D2" s="108">
        <v>0</v>
      </c>
      <c r="E2" s="108"/>
      <c r="F2" s="71">
        <f>D2-E2</f>
        <v>0</v>
      </c>
    </row>
    <row r="3" spans="1:6" x14ac:dyDescent="0.2">
      <c r="A3" s="102"/>
      <c r="B3" s="103"/>
      <c r="C3" s="103"/>
      <c r="D3" s="103"/>
      <c r="E3" s="103"/>
      <c r="F3" s="94"/>
    </row>
    <row r="4" spans="1:6" x14ac:dyDescent="0.2">
      <c r="A4" s="102"/>
      <c r="B4" s="103"/>
      <c r="C4" s="103"/>
      <c r="D4" s="103"/>
      <c r="E4" s="103"/>
      <c r="F4" s="95"/>
    </row>
    <row r="5" spans="1:6" x14ac:dyDescent="0.2">
      <c r="A5" s="102"/>
      <c r="B5" s="103"/>
      <c r="C5" s="103"/>
      <c r="D5" s="108"/>
      <c r="E5" s="108"/>
      <c r="F5" s="95" t="str">
        <f t="shared" ref="F5:F56" si="0">IF(OR(D5&lt;&gt;0,E5&lt;&gt;0),F4+D5-E5,"")</f>
        <v/>
      </c>
    </row>
    <row r="6" spans="1:6" x14ac:dyDescent="0.2">
      <c r="A6" s="102"/>
      <c r="B6" s="103"/>
      <c r="C6" s="103"/>
      <c r="D6" s="103"/>
      <c r="E6" s="103"/>
      <c r="F6" s="95" t="str">
        <f t="shared" si="0"/>
        <v/>
      </c>
    </row>
    <row r="7" spans="1:6" x14ac:dyDescent="0.2">
      <c r="A7" s="102"/>
      <c r="B7" s="103"/>
      <c r="C7" s="103"/>
      <c r="D7" s="103"/>
      <c r="E7" s="103"/>
      <c r="F7" s="95" t="str">
        <f t="shared" si="0"/>
        <v/>
      </c>
    </row>
    <row r="8" spans="1:6" x14ac:dyDescent="0.2">
      <c r="A8" s="102"/>
      <c r="B8" s="103"/>
      <c r="C8" s="103"/>
      <c r="D8" s="103"/>
      <c r="E8" s="103"/>
      <c r="F8" s="95" t="str">
        <f t="shared" si="0"/>
        <v/>
      </c>
    </row>
    <row r="9" spans="1:6" x14ac:dyDescent="0.2">
      <c r="A9" s="102"/>
      <c r="B9" s="103"/>
      <c r="C9" s="103"/>
      <c r="D9" s="103"/>
      <c r="E9" s="103"/>
      <c r="F9" s="95" t="str">
        <f t="shared" si="0"/>
        <v/>
      </c>
    </row>
    <row r="10" spans="1:6" x14ac:dyDescent="0.2">
      <c r="A10" s="102"/>
      <c r="B10" s="103"/>
      <c r="C10" s="103"/>
      <c r="D10" s="103"/>
      <c r="E10" s="103"/>
      <c r="F10" s="95" t="str">
        <f t="shared" si="0"/>
        <v/>
      </c>
    </row>
    <row r="11" spans="1:6" x14ac:dyDescent="0.2">
      <c r="A11" s="102"/>
      <c r="B11" s="103"/>
      <c r="C11" s="103"/>
      <c r="D11" s="103"/>
      <c r="E11" s="103"/>
      <c r="F11" s="95" t="str">
        <f t="shared" si="0"/>
        <v/>
      </c>
    </row>
    <row r="12" spans="1:6" x14ac:dyDescent="0.2">
      <c r="A12" s="102"/>
      <c r="B12" s="103"/>
      <c r="C12" s="103"/>
      <c r="D12" s="103"/>
      <c r="E12" s="103"/>
      <c r="F12" s="95" t="str">
        <f t="shared" si="0"/>
        <v/>
      </c>
    </row>
    <row r="13" spans="1:6" x14ac:dyDescent="0.2">
      <c r="A13" s="102"/>
      <c r="B13" s="103"/>
      <c r="C13" s="103"/>
      <c r="D13" s="103"/>
      <c r="E13" s="103"/>
      <c r="F13" s="95" t="str">
        <f t="shared" si="0"/>
        <v/>
      </c>
    </row>
    <row r="14" spans="1:6" x14ac:dyDescent="0.2">
      <c r="A14" s="102"/>
      <c r="B14" s="103"/>
      <c r="C14" s="104"/>
      <c r="D14" s="103"/>
      <c r="E14" s="103"/>
      <c r="F14" s="95" t="str">
        <f t="shared" si="0"/>
        <v/>
      </c>
    </row>
    <row r="15" spans="1:6" x14ac:dyDescent="0.2">
      <c r="A15" s="102"/>
      <c r="B15" s="103"/>
      <c r="C15" s="103"/>
      <c r="D15" s="103"/>
      <c r="E15" s="103"/>
      <c r="F15" s="95" t="str">
        <f t="shared" si="0"/>
        <v/>
      </c>
    </row>
    <row r="16" spans="1:6" x14ac:dyDescent="0.2">
      <c r="A16" s="102"/>
      <c r="B16" s="103"/>
      <c r="C16" s="103"/>
      <c r="D16" s="103"/>
      <c r="E16" s="103"/>
      <c r="F16" s="95" t="str">
        <f t="shared" si="0"/>
        <v/>
      </c>
    </row>
    <row r="17" spans="1:6" x14ac:dyDescent="0.2">
      <c r="A17" s="102"/>
      <c r="B17" s="103"/>
      <c r="C17" s="103"/>
      <c r="D17" s="103"/>
      <c r="E17" s="103"/>
      <c r="F17" s="95" t="str">
        <f t="shared" si="0"/>
        <v/>
      </c>
    </row>
    <row r="18" spans="1:6" x14ac:dyDescent="0.2">
      <c r="A18" s="102"/>
      <c r="B18" s="103"/>
      <c r="C18" s="103"/>
      <c r="D18" s="103"/>
      <c r="E18" s="103"/>
      <c r="F18" s="95" t="str">
        <f t="shared" si="0"/>
        <v/>
      </c>
    </row>
    <row r="19" spans="1:6" x14ac:dyDescent="0.2">
      <c r="A19" s="102"/>
      <c r="B19" s="103"/>
      <c r="C19" s="103"/>
      <c r="D19" s="103"/>
      <c r="E19" s="103"/>
      <c r="F19" s="95" t="str">
        <f t="shared" si="0"/>
        <v/>
      </c>
    </row>
    <row r="20" spans="1:6" x14ac:dyDescent="0.2">
      <c r="A20" s="102"/>
      <c r="B20" s="103"/>
      <c r="C20" s="103"/>
      <c r="D20" s="103"/>
      <c r="E20" s="103"/>
      <c r="F20" s="95" t="str">
        <f t="shared" si="0"/>
        <v/>
      </c>
    </row>
    <row r="21" spans="1:6" x14ac:dyDescent="0.2">
      <c r="A21" s="102"/>
      <c r="B21" s="103"/>
      <c r="C21" s="103"/>
      <c r="D21" s="103"/>
      <c r="E21" s="103"/>
      <c r="F21" s="95" t="str">
        <f t="shared" si="0"/>
        <v/>
      </c>
    </row>
    <row r="22" spans="1:6" x14ac:dyDescent="0.2">
      <c r="A22" s="102"/>
      <c r="B22" s="103"/>
      <c r="C22" s="103"/>
      <c r="D22" s="103"/>
      <c r="E22" s="103"/>
      <c r="F22" s="95" t="str">
        <f t="shared" si="0"/>
        <v/>
      </c>
    </row>
    <row r="23" spans="1:6" x14ac:dyDescent="0.2">
      <c r="A23" s="102"/>
      <c r="B23" s="103"/>
      <c r="C23" s="103"/>
      <c r="D23" s="103"/>
      <c r="E23" s="103"/>
      <c r="F23" s="95" t="str">
        <f t="shared" si="0"/>
        <v/>
      </c>
    </row>
    <row r="24" spans="1:6" x14ac:dyDescent="0.2">
      <c r="A24" s="102"/>
      <c r="B24" s="103"/>
      <c r="C24" s="103"/>
      <c r="D24" s="103"/>
      <c r="E24" s="103"/>
      <c r="F24" s="95" t="str">
        <f t="shared" si="0"/>
        <v/>
      </c>
    </row>
    <row r="25" spans="1:6" x14ac:dyDescent="0.2">
      <c r="A25" s="102"/>
      <c r="B25" s="103"/>
      <c r="C25" s="103"/>
      <c r="D25" s="103"/>
      <c r="E25" s="103"/>
      <c r="F25" s="95" t="str">
        <f t="shared" si="0"/>
        <v/>
      </c>
    </row>
    <row r="26" spans="1:6" x14ac:dyDescent="0.2">
      <c r="A26" s="102"/>
      <c r="B26" s="103"/>
      <c r="C26" s="103"/>
      <c r="D26" s="103"/>
      <c r="E26" s="103"/>
      <c r="F26" s="95" t="str">
        <f t="shared" si="0"/>
        <v/>
      </c>
    </row>
    <row r="27" spans="1:6" x14ac:dyDescent="0.2">
      <c r="A27" s="102"/>
      <c r="B27" s="103"/>
      <c r="C27" s="103"/>
      <c r="D27" s="103"/>
      <c r="E27" s="103"/>
      <c r="F27" s="95" t="str">
        <f t="shared" si="0"/>
        <v/>
      </c>
    </row>
    <row r="28" spans="1:6" x14ac:dyDescent="0.2">
      <c r="A28" s="102"/>
      <c r="B28" s="103"/>
      <c r="C28" s="103"/>
      <c r="D28" s="103"/>
      <c r="E28" s="103"/>
      <c r="F28" s="95" t="str">
        <f t="shared" si="0"/>
        <v/>
      </c>
    </row>
    <row r="29" spans="1:6" x14ac:dyDescent="0.2">
      <c r="A29" s="102"/>
      <c r="B29" s="103"/>
      <c r="C29" s="103"/>
      <c r="D29" s="103"/>
      <c r="E29" s="103"/>
      <c r="F29" s="95" t="str">
        <f t="shared" si="0"/>
        <v/>
      </c>
    </row>
    <row r="30" spans="1:6" x14ac:dyDescent="0.2">
      <c r="A30" s="102"/>
      <c r="B30" s="103"/>
      <c r="C30" s="103"/>
      <c r="D30" s="103"/>
      <c r="E30" s="103"/>
      <c r="F30" s="95" t="str">
        <f t="shared" si="0"/>
        <v/>
      </c>
    </row>
    <row r="31" spans="1:6" x14ac:dyDescent="0.2">
      <c r="A31" s="102"/>
      <c r="B31" s="103"/>
      <c r="C31" s="103"/>
      <c r="D31" s="103"/>
      <c r="E31" s="103"/>
      <c r="F31" s="95" t="str">
        <f t="shared" si="0"/>
        <v/>
      </c>
    </row>
    <row r="32" spans="1:6" x14ac:dyDescent="0.2">
      <c r="A32" s="102"/>
      <c r="B32" s="103"/>
      <c r="C32" s="103"/>
      <c r="D32" s="103"/>
      <c r="E32" s="103"/>
      <c r="F32" s="95" t="str">
        <f t="shared" si="0"/>
        <v/>
      </c>
    </row>
    <row r="33" spans="1:6" x14ac:dyDescent="0.2">
      <c r="A33" s="102"/>
      <c r="B33" s="103"/>
      <c r="C33" s="103"/>
      <c r="D33" s="103"/>
      <c r="E33" s="103"/>
      <c r="F33" s="95" t="str">
        <f t="shared" si="0"/>
        <v/>
      </c>
    </row>
    <row r="34" spans="1:6" x14ac:dyDescent="0.2">
      <c r="A34" s="102"/>
      <c r="B34" s="103"/>
      <c r="C34" s="103"/>
      <c r="D34" s="103"/>
      <c r="E34" s="103"/>
      <c r="F34" s="95" t="str">
        <f t="shared" si="0"/>
        <v/>
      </c>
    </row>
    <row r="35" spans="1:6" x14ac:dyDescent="0.2">
      <c r="A35" s="102"/>
      <c r="B35" s="103"/>
      <c r="C35" s="103"/>
      <c r="D35" s="103"/>
      <c r="E35" s="103"/>
      <c r="F35" s="95" t="str">
        <f t="shared" si="0"/>
        <v/>
      </c>
    </row>
    <row r="36" spans="1:6" x14ac:dyDescent="0.2">
      <c r="A36" s="102"/>
      <c r="B36" s="103"/>
      <c r="C36" s="103"/>
      <c r="D36" s="103"/>
      <c r="E36" s="103"/>
      <c r="F36" s="95" t="str">
        <f t="shared" si="0"/>
        <v/>
      </c>
    </row>
    <row r="37" spans="1:6" x14ac:dyDescent="0.2">
      <c r="A37" s="102"/>
      <c r="B37" s="103"/>
      <c r="C37" s="103"/>
      <c r="D37" s="103"/>
      <c r="E37" s="103"/>
      <c r="F37" s="95" t="str">
        <f t="shared" si="0"/>
        <v/>
      </c>
    </row>
    <row r="38" spans="1:6" x14ac:dyDescent="0.2">
      <c r="A38" s="102"/>
      <c r="B38" s="103"/>
      <c r="C38" s="103"/>
      <c r="D38" s="103"/>
      <c r="E38" s="103"/>
      <c r="F38" s="95" t="str">
        <f t="shared" si="0"/>
        <v/>
      </c>
    </row>
    <row r="39" spans="1:6" x14ac:dyDescent="0.2">
      <c r="A39" s="102"/>
      <c r="B39" s="103"/>
      <c r="C39" s="103"/>
      <c r="D39" s="103"/>
      <c r="E39" s="103"/>
      <c r="F39" s="95" t="str">
        <f t="shared" si="0"/>
        <v/>
      </c>
    </row>
    <row r="40" spans="1:6" x14ac:dyDescent="0.2">
      <c r="A40" s="102"/>
      <c r="B40" s="103"/>
      <c r="C40" s="103"/>
      <c r="D40" s="103"/>
      <c r="E40" s="103"/>
      <c r="F40" s="95" t="str">
        <f t="shared" si="0"/>
        <v/>
      </c>
    </row>
    <row r="41" spans="1:6" x14ac:dyDescent="0.2">
      <c r="A41" s="102"/>
      <c r="B41" s="103"/>
      <c r="C41" s="103"/>
      <c r="D41" s="103"/>
      <c r="E41" s="103"/>
      <c r="F41" s="95" t="str">
        <f t="shared" si="0"/>
        <v/>
      </c>
    </row>
    <row r="42" spans="1:6" x14ac:dyDescent="0.2">
      <c r="A42" s="102"/>
      <c r="B42" s="103"/>
      <c r="C42" s="103"/>
      <c r="D42" s="103"/>
      <c r="E42" s="103"/>
      <c r="F42" s="95" t="str">
        <f t="shared" si="0"/>
        <v/>
      </c>
    </row>
    <row r="43" spans="1:6" x14ac:dyDescent="0.2">
      <c r="A43" s="102"/>
      <c r="B43" s="103"/>
      <c r="C43" s="103"/>
      <c r="D43" s="103"/>
      <c r="E43" s="103"/>
      <c r="F43" s="95" t="str">
        <f t="shared" si="0"/>
        <v/>
      </c>
    </row>
    <row r="44" spans="1:6" x14ac:dyDescent="0.2">
      <c r="A44" s="102"/>
      <c r="B44" s="103"/>
      <c r="C44" s="103"/>
      <c r="D44" s="103"/>
      <c r="E44" s="103"/>
      <c r="F44" s="95" t="str">
        <f t="shared" si="0"/>
        <v/>
      </c>
    </row>
    <row r="45" spans="1:6" x14ac:dyDescent="0.2">
      <c r="A45" s="102"/>
      <c r="B45" s="103"/>
      <c r="C45" s="103"/>
      <c r="D45" s="103"/>
      <c r="E45" s="103"/>
      <c r="F45" s="95" t="str">
        <f t="shared" si="0"/>
        <v/>
      </c>
    </row>
    <row r="46" spans="1:6" x14ac:dyDescent="0.2">
      <c r="A46" s="102"/>
      <c r="B46" s="103"/>
      <c r="C46" s="103"/>
      <c r="D46" s="103"/>
      <c r="E46" s="103"/>
      <c r="F46" s="95" t="str">
        <f t="shared" si="0"/>
        <v/>
      </c>
    </row>
    <row r="47" spans="1:6" x14ac:dyDescent="0.2">
      <c r="A47" s="102"/>
      <c r="B47" s="103"/>
      <c r="C47" s="103"/>
      <c r="D47" s="103"/>
      <c r="E47" s="103"/>
      <c r="F47" s="95" t="str">
        <f t="shared" si="0"/>
        <v/>
      </c>
    </row>
    <row r="48" spans="1:6" x14ac:dyDescent="0.2">
      <c r="A48" s="102"/>
      <c r="B48" s="103"/>
      <c r="C48" s="103"/>
      <c r="D48" s="103"/>
      <c r="E48" s="103"/>
      <c r="F48" s="95" t="str">
        <f t="shared" si="0"/>
        <v/>
      </c>
    </row>
    <row r="49" spans="1:6" x14ac:dyDescent="0.2">
      <c r="A49" s="102"/>
      <c r="B49" s="103"/>
      <c r="C49" s="103"/>
      <c r="D49" s="103"/>
      <c r="E49" s="103"/>
      <c r="F49" s="95" t="str">
        <f t="shared" si="0"/>
        <v/>
      </c>
    </row>
    <row r="50" spans="1:6" x14ac:dyDescent="0.2">
      <c r="A50" s="102"/>
      <c r="B50" s="103"/>
      <c r="C50" s="103"/>
      <c r="D50" s="103"/>
      <c r="E50" s="103"/>
      <c r="F50" s="95" t="str">
        <f t="shared" si="0"/>
        <v/>
      </c>
    </row>
    <row r="51" spans="1:6" x14ac:dyDescent="0.2">
      <c r="A51" s="102"/>
      <c r="B51" s="103"/>
      <c r="C51" s="103"/>
      <c r="D51" s="103"/>
      <c r="E51" s="103"/>
      <c r="F51" s="95" t="str">
        <f t="shared" si="0"/>
        <v/>
      </c>
    </row>
    <row r="52" spans="1:6" x14ac:dyDescent="0.2">
      <c r="A52" s="102"/>
      <c r="B52" s="103"/>
      <c r="C52" s="103"/>
      <c r="D52" s="103"/>
      <c r="E52" s="103"/>
      <c r="F52" s="95" t="str">
        <f t="shared" si="0"/>
        <v/>
      </c>
    </row>
    <row r="53" spans="1:6" x14ac:dyDescent="0.2">
      <c r="A53" s="102"/>
      <c r="B53" s="103"/>
      <c r="C53" s="103"/>
      <c r="D53" s="103"/>
      <c r="E53" s="103"/>
      <c r="F53" s="95" t="str">
        <f t="shared" si="0"/>
        <v/>
      </c>
    </row>
    <row r="54" spans="1:6" x14ac:dyDescent="0.2">
      <c r="A54" s="102"/>
      <c r="B54" s="103"/>
      <c r="C54" s="103"/>
      <c r="D54" s="103"/>
      <c r="E54" s="103"/>
      <c r="F54" s="95" t="str">
        <f t="shared" si="0"/>
        <v/>
      </c>
    </row>
    <row r="55" spans="1:6" x14ac:dyDescent="0.2">
      <c r="A55" s="102"/>
      <c r="B55" s="103"/>
      <c r="C55" s="103"/>
      <c r="D55" s="103"/>
      <c r="E55" s="103"/>
      <c r="F55" s="95" t="str">
        <f t="shared" si="0"/>
        <v/>
      </c>
    </row>
    <row r="56" spans="1:6" ht="13.8" thickBot="1" x14ac:dyDescent="0.25">
      <c r="A56" s="105"/>
      <c r="B56" s="106"/>
      <c r="C56" s="106"/>
      <c r="D56" s="106"/>
      <c r="E56" s="106"/>
      <c r="F56" s="95" t="str">
        <f t="shared" si="0"/>
        <v/>
      </c>
    </row>
    <row r="57" spans="1:6" ht="13.8" thickBot="1" x14ac:dyDescent="0.25">
      <c r="A57" s="14"/>
      <c r="B57" s="15"/>
      <c r="C57" s="15" t="s">
        <v>169</v>
      </c>
      <c r="D57" s="15">
        <f>SUM(D2:D56)</f>
        <v>0</v>
      </c>
      <c r="E57" s="15">
        <f>SUM(E2:E56)</f>
        <v>0</v>
      </c>
      <c r="F57" s="16">
        <f>D57-E57</f>
        <v>0</v>
      </c>
    </row>
    <row r="58" spans="1:6" ht="14.4" thickTop="1" thickBot="1" x14ac:dyDescent="0.25">
      <c r="A58" s="17"/>
      <c r="B58" s="17"/>
      <c r="C58" s="17"/>
      <c r="D58" s="17"/>
      <c r="E58" s="17"/>
      <c r="F58" s="17"/>
    </row>
    <row r="59" spans="1:6" s="13" customFormat="1" ht="33" customHeight="1" thickBot="1" x14ac:dyDescent="0.25">
      <c r="A59" s="242" t="s">
        <v>4</v>
      </c>
      <c r="B59" s="243"/>
      <c r="C59" s="11" t="s">
        <v>0</v>
      </c>
      <c r="D59" s="11" t="s">
        <v>1</v>
      </c>
      <c r="E59" s="11" t="s">
        <v>2</v>
      </c>
      <c r="F59" s="12" t="s">
        <v>3</v>
      </c>
    </row>
    <row r="60" spans="1:6" s="13" customFormat="1" x14ac:dyDescent="0.2">
      <c r="A60" s="8">
        <v>2</v>
      </c>
      <c r="B60" s="96">
        <v>1</v>
      </c>
      <c r="C60" s="96" t="s">
        <v>8</v>
      </c>
      <c r="D60" s="96">
        <f>F57</f>
        <v>0</v>
      </c>
      <c r="E60" s="96"/>
      <c r="F60" s="100">
        <f>D60-E60</f>
        <v>0</v>
      </c>
    </row>
    <row r="61" spans="1:6" s="13" customFormat="1" x14ac:dyDescent="0.2">
      <c r="A61" s="102"/>
      <c r="B61" s="103"/>
      <c r="C61" s="103"/>
      <c r="D61" s="103"/>
      <c r="E61" s="103"/>
      <c r="F61" s="101" t="str">
        <f>IF(OR(D61&lt;&gt;0,E61&lt;&gt;0),F60+D61-E61,"")</f>
        <v/>
      </c>
    </row>
    <row r="62" spans="1:6" s="13" customFormat="1" x14ac:dyDescent="0.2">
      <c r="A62" s="102"/>
      <c r="B62" s="103"/>
      <c r="C62" s="103"/>
      <c r="D62" s="103"/>
      <c r="E62" s="103"/>
      <c r="F62" s="101" t="str">
        <f t="shared" ref="F62:F114" si="1">IF(OR(D62&lt;&gt;0,E62&lt;&gt;0),F61+D62-E62,"")</f>
        <v/>
      </c>
    </row>
    <row r="63" spans="1:6" s="13" customFormat="1" x14ac:dyDescent="0.2">
      <c r="A63" s="102"/>
      <c r="B63" s="103"/>
      <c r="C63" s="103"/>
      <c r="D63" s="103"/>
      <c r="E63" s="103"/>
      <c r="F63" s="101" t="str">
        <f t="shared" si="1"/>
        <v/>
      </c>
    </row>
    <row r="64" spans="1:6" s="13" customFormat="1" x14ac:dyDescent="0.2">
      <c r="A64" s="102"/>
      <c r="B64" s="103"/>
      <c r="C64" s="103"/>
      <c r="D64" s="103"/>
      <c r="E64" s="103"/>
      <c r="F64" s="101" t="str">
        <f t="shared" si="1"/>
        <v/>
      </c>
    </row>
    <row r="65" spans="1:6" s="13" customFormat="1" x14ac:dyDescent="0.2">
      <c r="A65" s="102"/>
      <c r="B65" s="103"/>
      <c r="C65" s="103"/>
      <c r="D65" s="103"/>
      <c r="E65" s="103"/>
      <c r="F65" s="101" t="str">
        <f t="shared" si="1"/>
        <v/>
      </c>
    </row>
    <row r="66" spans="1:6" x14ac:dyDescent="0.2">
      <c r="A66" s="102"/>
      <c r="B66" s="103"/>
      <c r="C66" s="103"/>
      <c r="D66" s="103"/>
      <c r="E66" s="103"/>
      <c r="F66" s="101" t="str">
        <f t="shared" si="1"/>
        <v/>
      </c>
    </row>
    <row r="67" spans="1:6" x14ac:dyDescent="0.2">
      <c r="A67" s="102"/>
      <c r="B67" s="103"/>
      <c r="C67" s="103"/>
      <c r="D67" s="103"/>
      <c r="E67" s="103"/>
      <c r="F67" s="101" t="str">
        <f t="shared" si="1"/>
        <v/>
      </c>
    </row>
    <row r="68" spans="1:6" x14ac:dyDescent="0.2">
      <c r="A68" s="102"/>
      <c r="B68" s="103"/>
      <c r="C68" s="103"/>
      <c r="D68" s="103"/>
      <c r="E68" s="103"/>
      <c r="F68" s="101" t="str">
        <f t="shared" si="1"/>
        <v/>
      </c>
    </row>
    <row r="69" spans="1:6" x14ac:dyDescent="0.2">
      <c r="A69" s="102"/>
      <c r="B69" s="103"/>
      <c r="C69" s="103"/>
      <c r="D69" s="103"/>
      <c r="E69" s="103"/>
      <c r="F69" s="101" t="str">
        <f t="shared" si="1"/>
        <v/>
      </c>
    </row>
    <row r="70" spans="1:6" x14ac:dyDescent="0.2">
      <c r="A70" s="102"/>
      <c r="B70" s="103"/>
      <c r="C70" s="103"/>
      <c r="D70" s="103"/>
      <c r="E70" s="103"/>
      <c r="F70" s="101" t="str">
        <f t="shared" si="1"/>
        <v/>
      </c>
    </row>
    <row r="71" spans="1:6" x14ac:dyDescent="0.2">
      <c r="A71" s="102"/>
      <c r="B71" s="103"/>
      <c r="C71" s="103"/>
      <c r="D71" s="103"/>
      <c r="E71" s="103"/>
      <c r="F71" s="101" t="str">
        <f t="shared" si="1"/>
        <v/>
      </c>
    </row>
    <row r="72" spans="1:6" x14ac:dyDescent="0.2">
      <c r="A72" s="102"/>
      <c r="B72" s="103"/>
      <c r="C72" s="104"/>
      <c r="D72" s="103"/>
      <c r="E72" s="103"/>
      <c r="F72" s="101" t="str">
        <f t="shared" si="1"/>
        <v/>
      </c>
    </row>
    <row r="73" spans="1:6" x14ac:dyDescent="0.2">
      <c r="A73" s="102"/>
      <c r="B73" s="103"/>
      <c r="C73" s="103"/>
      <c r="D73" s="103"/>
      <c r="E73" s="103"/>
      <c r="F73" s="101" t="str">
        <f t="shared" si="1"/>
        <v/>
      </c>
    </row>
    <row r="74" spans="1:6" x14ac:dyDescent="0.2">
      <c r="A74" s="102"/>
      <c r="B74" s="103"/>
      <c r="C74" s="103"/>
      <c r="D74" s="103"/>
      <c r="E74" s="103"/>
      <c r="F74" s="101" t="str">
        <f t="shared" si="1"/>
        <v/>
      </c>
    </row>
    <row r="75" spans="1:6" x14ac:dyDescent="0.2">
      <c r="A75" s="102"/>
      <c r="B75" s="103"/>
      <c r="C75" s="103"/>
      <c r="D75" s="103"/>
      <c r="E75" s="103"/>
      <c r="F75" s="101" t="str">
        <f t="shared" si="1"/>
        <v/>
      </c>
    </row>
    <row r="76" spans="1:6" x14ac:dyDescent="0.2">
      <c r="A76" s="102"/>
      <c r="B76" s="103"/>
      <c r="C76" s="103"/>
      <c r="D76" s="103"/>
      <c r="E76" s="103"/>
      <c r="F76" s="101" t="str">
        <f t="shared" si="1"/>
        <v/>
      </c>
    </row>
    <row r="77" spans="1:6" x14ac:dyDescent="0.2">
      <c r="A77" s="102"/>
      <c r="B77" s="103"/>
      <c r="C77" s="103"/>
      <c r="D77" s="103"/>
      <c r="E77" s="103"/>
      <c r="F77" s="101" t="str">
        <f t="shared" si="1"/>
        <v/>
      </c>
    </row>
    <row r="78" spans="1:6" x14ac:dyDescent="0.2">
      <c r="A78" s="102"/>
      <c r="B78" s="103"/>
      <c r="C78" s="103"/>
      <c r="D78" s="103"/>
      <c r="E78" s="103"/>
      <c r="F78" s="101" t="str">
        <f t="shared" si="1"/>
        <v/>
      </c>
    </row>
    <row r="79" spans="1:6" x14ac:dyDescent="0.2">
      <c r="A79" s="102"/>
      <c r="B79" s="103"/>
      <c r="C79" s="103"/>
      <c r="D79" s="103"/>
      <c r="E79" s="103"/>
      <c r="F79" s="101" t="str">
        <f t="shared" si="1"/>
        <v/>
      </c>
    </row>
    <row r="80" spans="1:6" x14ac:dyDescent="0.2">
      <c r="A80" s="102"/>
      <c r="B80" s="103"/>
      <c r="C80" s="103"/>
      <c r="D80" s="103"/>
      <c r="E80" s="103"/>
      <c r="F80" s="101" t="str">
        <f t="shared" si="1"/>
        <v/>
      </c>
    </row>
    <row r="81" spans="1:6" x14ac:dyDescent="0.2">
      <c r="A81" s="102"/>
      <c r="B81" s="103"/>
      <c r="C81" s="103"/>
      <c r="D81" s="103"/>
      <c r="E81" s="103"/>
      <c r="F81" s="101" t="str">
        <f t="shared" si="1"/>
        <v/>
      </c>
    </row>
    <row r="82" spans="1:6" x14ac:dyDescent="0.2">
      <c r="A82" s="102"/>
      <c r="B82" s="103"/>
      <c r="C82" s="103"/>
      <c r="D82" s="103"/>
      <c r="E82" s="103"/>
      <c r="F82" s="101" t="str">
        <f t="shared" si="1"/>
        <v/>
      </c>
    </row>
    <row r="83" spans="1:6" x14ac:dyDescent="0.2">
      <c r="A83" s="102"/>
      <c r="B83" s="103"/>
      <c r="C83" s="103"/>
      <c r="D83" s="103"/>
      <c r="E83" s="103"/>
      <c r="F83" s="101" t="str">
        <f t="shared" si="1"/>
        <v/>
      </c>
    </row>
    <row r="84" spans="1:6" x14ac:dyDescent="0.2">
      <c r="A84" s="102"/>
      <c r="B84" s="103"/>
      <c r="C84" s="103"/>
      <c r="D84" s="103"/>
      <c r="E84" s="103"/>
      <c r="F84" s="101" t="str">
        <f t="shared" si="1"/>
        <v/>
      </c>
    </row>
    <row r="85" spans="1:6" x14ac:dyDescent="0.2">
      <c r="A85" s="102"/>
      <c r="B85" s="103"/>
      <c r="C85" s="103"/>
      <c r="D85" s="103"/>
      <c r="E85" s="103"/>
      <c r="F85" s="101" t="str">
        <f t="shared" si="1"/>
        <v/>
      </c>
    </row>
    <row r="86" spans="1:6" x14ac:dyDescent="0.2">
      <c r="A86" s="102"/>
      <c r="B86" s="103"/>
      <c r="C86" s="103"/>
      <c r="D86" s="103"/>
      <c r="E86" s="103"/>
      <c r="F86" s="101" t="str">
        <f t="shared" si="1"/>
        <v/>
      </c>
    </row>
    <row r="87" spans="1:6" x14ac:dyDescent="0.2">
      <c r="A87" s="102"/>
      <c r="B87" s="103"/>
      <c r="C87" s="103"/>
      <c r="D87" s="103"/>
      <c r="E87" s="103"/>
      <c r="F87" s="101" t="str">
        <f t="shared" si="1"/>
        <v/>
      </c>
    </row>
    <row r="88" spans="1:6" x14ac:dyDescent="0.2">
      <c r="A88" s="102"/>
      <c r="B88" s="103"/>
      <c r="C88" s="103"/>
      <c r="D88" s="103"/>
      <c r="E88" s="103"/>
      <c r="F88" s="101" t="str">
        <f t="shared" si="1"/>
        <v/>
      </c>
    </row>
    <row r="89" spans="1:6" x14ac:dyDescent="0.2">
      <c r="A89" s="102"/>
      <c r="B89" s="103"/>
      <c r="C89" s="103"/>
      <c r="D89" s="103"/>
      <c r="E89" s="103"/>
      <c r="F89" s="101" t="str">
        <f t="shared" si="1"/>
        <v/>
      </c>
    </row>
    <row r="90" spans="1:6" x14ac:dyDescent="0.2">
      <c r="A90" s="102"/>
      <c r="B90" s="103"/>
      <c r="C90" s="103"/>
      <c r="D90" s="103"/>
      <c r="E90" s="103"/>
      <c r="F90" s="101" t="str">
        <f t="shared" si="1"/>
        <v/>
      </c>
    </row>
    <row r="91" spans="1:6" x14ac:dyDescent="0.2">
      <c r="A91" s="102"/>
      <c r="B91" s="103"/>
      <c r="C91" s="103"/>
      <c r="D91" s="103"/>
      <c r="E91" s="103"/>
      <c r="F91" s="101" t="str">
        <f t="shared" si="1"/>
        <v/>
      </c>
    </row>
    <row r="92" spans="1:6" x14ac:dyDescent="0.2">
      <c r="A92" s="102"/>
      <c r="B92" s="103"/>
      <c r="C92" s="103"/>
      <c r="D92" s="103"/>
      <c r="E92" s="103"/>
      <c r="F92" s="101" t="str">
        <f t="shared" si="1"/>
        <v/>
      </c>
    </row>
    <row r="93" spans="1:6" x14ac:dyDescent="0.2">
      <c r="A93" s="102"/>
      <c r="B93" s="103"/>
      <c r="C93" s="103"/>
      <c r="D93" s="103"/>
      <c r="E93" s="103"/>
      <c r="F93" s="101" t="str">
        <f t="shared" si="1"/>
        <v/>
      </c>
    </row>
    <row r="94" spans="1:6" x14ac:dyDescent="0.2">
      <c r="A94" s="102"/>
      <c r="B94" s="103"/>
      <c r="C94" s="103"/>
      <c r="D94" s="103"/>
      <c r="E94" s="103"/>
      <c r="F94" s="101" t="str">
        <f t="shared" si="1"/>
        <v/>
      </c>
    </row>
    <row r="95" spans="1:6" x14ac:dyDescent="0.2">
      <c r="A95" s="102"/>
      <c r="B95" s="103"/>
      <c r="C95" s="103"/>
      <c r="D95" s="103"/>
      <c r="E95" s="103"/>
      <c r="F95" s="101" t="str">
        <f t="shared" si="1"/>
        <v/>
      </c>
    </row>
    <row r="96" spans="1:6" x14ac:dyDescent="0.2">
      <c r="A96" s="102"/>
      <c r="B96" s="103"/>
      <c r="C96" s="103"/>
      <c r="D96" s="103"/>
      <c r="E96" s="103"/>
      <c r="F96" s="101" t="str">
        <f t="shared" si="1"/>
        <v/>
      </c>
    </row>
    <row r="97" spans="1:6" x14ac:dyDescent="0.2">
      <c r="A97" s="102"/>
      <c r="B97" s="103"/>
      <c r="C97" s="103"/>
      <c r="D97" s="103"/>
      <c r="E97" s="103"/>
      <c r="F97" s="101" t="str">
        <f t="shared" si="1"/>
        <v/>
      </c>
    </row>
    <row r="98" spans="1:6" x14ac:dyDescent="0.2">
      <c r="A98" s="102"/>
      <c r="B98" s="103"/>
      <c r="C98" s="103"/>
      <c r="D98" s="103"/>
      <c r="E98" s="103"/>
      <c r="F98" s="101" t="str">
        <f t="shared" si="1"/>
        <v/>
      </c>
    </row>
    <row r="99" spans="1:6" x14ac:dyDescent="0.2">
      <c r="A99" s="102"/>
      <c r="B99" s="103"/>
      <c r="C99" s="103"/>
      <c r="D99" s="103"/>
      <c r="E99" s="103"/>
      <c r="F99" s="101" t="str">
        <f t="shared" si="1"/>
        <v/>
      </c>
    </row>
    <row r="100" spans="1:6" x14ac:dyDescent="0.2">
      <c r="A100" s="102"/>
      <c r="B100" s="103"/>
      <c r="C100" s="103"/>
      <c r="D100" s="103"/>
      <c r="E100" s="103"/>
      <c r="F100" s="101" t="str">
        <f t="shared" si="1"/>
        <v/>
      </c>
    </row>
    <row r="101" spans="1:6" x14ac:dyDescent="0.2">
      <c r="A101" s="102"/>
      <c r="B101" s="103"/>
      <c r="C101" s="103"/>
      <c r="D101" s="103"/>
      <c r="E101" s="103"/>
      <c r="F101" s="101" t="str">
        <f t="shared" si="1"/>
        <v/>
      </c>
    </row>
    <row r="102" spans="1:6" x14ac:dyDescent="0.2">
      <c r="A102" s="102"/>
      <c r="B102" s="103"/>
      <c r="C102" s="103"/>
      <c r="D102" s="103"/>
      <c r="E102" s="103"/>
      <c r="F102" s="101" t="str">
        <f t="shared" si="1"/>
        <v/>
      </c>
    </row>
    <row r="103" spans="1:6" x14ac:dyDescent="0.2">
      <c r="A103" s="102"/>
      <c r="B103" s="103"/>
      <c r="C103" s="103"/>
      <c r="D103" s="103"/>
      <c r="E103" s="103"/>
      <c r="F103" s="101" t="str">
        <f t="shared" si="1"/>
        <v/>
      </c>
    </row>
    <row r="104" spans="1:6" x14ac:dyDescent="0.2">
      <c r="A104" s="102"/>
      <c r="B104" s="103"/>
      <c r="C104" s="103"/>
      <c r="D104" s="103"/>
      <c r="E104" s="103"/>
      <c r="F104" s="101" t="str">
        <f t="shared" si="1"/>
        <v/>
      </c>
    </row>
    <row r="105" spans="1:6" x14ac:dyDescent="0.2">
      <c r="A105" s="102"/>
      <c r="B105" s="103"/>
      <c r="C105" s="103"/>
      <c r="D105" s="103"/>
      <c r="E105" s="103"/>
      <c r="F105" s="101" t="str">
        <f t="shared" si="1"/>
        <v/>
      </c>
    </row>
    <row r="106" spans="1:6" x14ac:dyDescent="0.2">
      <c r="A106" s="102"/>
      <c r="B106" s="103"/>
      <c r="C106" s="103"/>
      <c r="D106" s="103"/>
      <c r="E106" s="103"/>
      <c r="F106" s="101" t="str">
        <f t="shared" si="1"/>
        <v/>
      </c>
    </row>
    <row r="107" spans="1:6" x14ac:dyDescent="0.2">
      <c r="A107" s="102"/>
      <c r="B107" s="103"/>
      <c r="C107" s="103"/>
      <c r="D107" s="103"/>
      <c r="E107" s="103"/>
      <c r="F107" s="101" t="str">
        <f t="shared" si="1"/>
        <v/>
      </c>
    </row>
    <row r="108" spans="1:6" x14ac:dyDescent="0.2">
      <c r="A108" s="102"/>
      <c r="B108" s="103"/>
      <c r="C108" s="103"/>
      <c r="D108" s="103"/>
      <c r="E108" s="103"/>
      <c r="F108" s="101" t="str">
        <f t="shared" si="1"/>
        <v/>
      </c>
    </row>
    <row r="109" spans="1:6" x14ac:dyDescent="0.2">
      <c r="A109" s="102"/>
      <c r="B109" s="103"/>
      <c r="C109" s="103"/>
      <c r="D109" s="103"/>
      <c r="E109" s="103"/>
      <c r="F109" s="101" t="str">
        <f t="shared" si="1"/>
        <v/>
      </c>
    </row>
    <row r="110" spans="1:6" x14ac:dyDescent="0.2">
      <c r="A110" s="102"/>
      <c r="B110" s="103"/>
      <c r="C110" s="103"/>
      <c r="D110" s="103"/>
      <c r="E110" s="103"/>
      <c r="F110" s="101" t="str">
        <f t="shared" si="1"/>
        <v/>
      </c>
    </row>
    <row r="111" spans="1:6" x14ac:dyDescent="0.2">
      <c r="A111" s="102"/>
      <c r="B111" s="103"/>
      <c r="C111" s="103"/>
      <c r="D111" s="103"/>
      <c r="E111" s="103"/>
      <c r="F111" s="101" t="str">
        <f t="shared" si="1"/>
        <v/>
      </c>
    </row>
    <row r="112" spans="1:6" x14ac:dyDescent="0.2">
      <c r="A112" s="102"/>
      <c r="B112" s="103"/>
      <c r="C112" s="103"/>
      <c r="D112" s="103"/>
      <c r="E112" s="103"/>
      <c r="F112" s="101" t="str">
        <f t="shared" si="1"/>
        <v/>
      </c>
    </row>
    <row r="113" spans="1:6" x14ac:dyDescent="0.2">
      <c r="A113" s="102"/>
      <c r="B113" s="103"/>
      <c r="C113" s="103"/>
      <c r="D113" s="103"/>
      <c r="E113" s="103"/>
      <c r="F113" s="101" t="str">
        <f t="shared" si="1"/>
        <v/>
      </c>
    </row>
    <row r="114" spans="1:6" s="13" customFormat="1" ht="13.8" thickBot="1" x14ac:dyDescent="0.25">
      <c r="A114" s="105"/>
      <c r="B114" s="106"/>
      <c r="C114" s="106"/>
      <c r="D114" s="106"/>
      <c r="E114" s="106"/>
      <c r="F114" s="7" t="str">
        <f t="shared" si="1"/>
        <v/>
      </c>
    </row>
    <row r="115" spans="1:6" ht="13.8" thickBot="1" x14ac:dyDescent="0.25">
      <c r="A115" s="14"/>
      <c r="B115" s="15"/>
      <c r="C115" s="15" t="s">
        <v>168</v>
      </c>
      <c r="D115" s="15">
        <f>SUM(D61:D114)</f>
        <v>0</v>
      </c>
      <c r="E115" s="15">
        <f>SUM(E61:E114)</f>
        <v>0</v>
      </c>
      <c r="F115" s="16">
        <f>D60+D115-E115</f>
        <v>0</v>
      </c>
    </row>
    <row r="116" spans="1:6" ht="14.4" thickTop="1" thickBot="1" x14ac:dyDescent="0.25">
      <c r="A116" s="17"/>
      <c r="B116" s="17"/>
      <c r="C116" s="17"/>
      <c r="D116" s="17"/>
      <c r="E116" s="17"/>
      <c r="F116" s="17"/>
    </row>
    <row r="117" spans="1:6" ht="33" customHeight="1" thickBot="1" x14ac:dyDescent="0.25">
      <c r="A117" s="240" t="s">
        <v>4</v>
      </c>
      <c r="B117" s="241"/>
      <c r="C117" s="11" t="s">
        <v>0</v>
      </c>
      <c r="D117" s="11" t="s">
        <v>1</v>
      </c>
      <c r="E117" s="11" t="s">
        <v>2</v>
      </c>
      <c r="F117" s="12" t="s">
        <v>3</v>
      </c>
    </row>
    <row r="118" spans="1:6" x14ac:dyDescent="0.2">
      <c r="A118" s="8">
        <v>3</v>
      </c>
      <c r="B118" s="43">
        <v>1</v>
      </c>
      <c r="C118" s="43" t="s">
        <v>8</v>
      </c>
      <c r="D118" s="43">
        <f>F115</f>
        <v>0</v>
      </c>
      <c r="E118" s="43"/>
      <c r="F118" s="71">
        <f>D118-E118</f>
        <v>0</v>
      </c>
    </row>
    <row r="119" spans="1:6" x14ac:dyDescent="0.2">
      <c r="A119" s="102"/>
      <c r="B119" s="103"/>
      <c r="C119" s="103"/>
      <c r="D119" s="103"/>
      <c r="E119" s="103"/>
      <c r="F119" s="72" t="str">
        <f>IF(OR(D119&lt;&gt;0,E119&lt;&gt;0),F118+D119-E119,"")</f>
        <v/>
      </c>
    </row>
    <row r="120" spans="1:6" x14ac:dyDescent="0.2">
      <c r="A120" s="102"/>
      <c r="B120" s="103"/>
      <c r="C120" s="103"/>
      <c r="D120" s="103"/>
      <c r="E120" s="103"/>
      <c r="F120" s="72" t="str">
        <f t="shared" ref="F120:F172" si="2">IF(OR(D120&lt;&gt;0,E120&lt;&gt;0),F119+D120-E120,"")</f>
        <v/>
      </c>
    </row>
    <row r="121" spans="1:6" x14ac:dyDescent="0.2">
      <c r="A121" s="102"/>
      <c r="B121" s="103"/>
      <c r="C121" s="103"/>
      <c r="D121" s="103"/>
      <c r="E121" s="103"/>
      <c r="F121" s="72" t="str">
        <f t="shared" si="2"/>
        <v/>
      </c>
    </row>
    <row r="122" spans="1:6" x14ac:dyDescent="0.2">
      <c r="A122" s="102"/>
      <c r="B122" s="103"/>
      <c r="C122" s="103"/>
      <c r="D122" s="103"/>
      <c r="E122" s="103"/>
      <c r="F122" s="72" t="str">
        <f t="shared" si="2"/>
        <v/>
      </c>
    </row>
    <row r="123" spans="1:6" x14ac:dyDescent="0.2">
      <c r="A123" s="102"/>
      <c r="B123" s="103"/>
      <c r="C123" s="103"/>
      <c r="D123" s="103"/>
      <c r="E123" s="103"/>
      <c r="F123" s="72" t="str">
        <f t="shared" si="2"/>
        <v/>
      </c>
    </row>
    <row r="124" spans="1:6" x14ac:dyDescent="0.2">
      <c r="A124" s="102"/>
      <c r="B124" s="103"/>
      <c r="C124" s="103"/>
      <c r="D124" s="103"/>
      <c r="E124" s="103"/>
      <c r="F124" s="72" t="str">
        <f t="shared" si="2"/>
        <v/>
      </c>
    </row>
    <row r="125" spans="1:6" x14ac:dyDescent="0.2">
      <c r="A125" s="102"/>
      <c r="B125" s="103"/>
      <c r="C125" s="103"/>
      <c r="D125" s="103"/>
      <c r="E125" s="103"/>
      <c r="F125" s="72" t="str">
        <f t="shared" si="2"/>
        <v/>
      </c>
    </row>
    <row r="126" spans="1:6" x14ac:dyDescent="0.2">
      <c r="A126" s="102"/>
      <c r="B126" s="103"/>
      <c r="C126" s="103"/>
      <c r="D126" s="103"/>
      <c r="E126" s="103"/>
      <c r="F126" s="72" t="str">
        <f t="shared" si="2"/>
        <v/>
      </c>
    </row>
    <row r="127" spans="1:6" x14ac:dyDescent="0.2">
      <c r="A127" s="102"/>
      <c r="B127" s="103"/>
      <c r="C127" s="103"/>
      <c r="D127" s="103"/>
      <c r="E127" s="103"/>
      <c r="F127" s="72" t="str">
        <f t="shared" si="2"/>
        <v/>
      </c>
    </row>
    <row r="128" spans="1:6" x14ac:dyDescent="0.2">
      <c r="A128" s="102"/>
      <c r="B128" s="103"/>
      <c r="C128" s="103"/>
      <c r="D128" s="103"/>
      <c r="E128" s="103"/>
      <c r="F128" s="72" t="str">
        <f t="shared" si="2"/>
        <v/>
      </c>
    </row>
    <row r="129" spans="1:6" x14ac:dyDescent="0.2">
      <c r="A129" s="102"/>
      <c r="B129" s="103"/>
      <c r="C129" s="103"/>
      <c r="D129" s="103"/>
      <c r="E129" s="103"/>
      <c r="F129" s="72" t="str">
        <f t="shared" si="2"/>
        <v/>
      </c>
    </row>
    <row r="130" spans="1:6" x14ac:dyDescent="0.2">
      <c r="A130" s="102"/>
      <c r="B130" s="103"/>
      <c r="C130" s="104"/>
      <c r="D130" s="103"/>
      <c r="E130" s="103"/>
      <c r="F130" s="72" t="str">
        <f t="shared" si="2"/>
        <v/>
      </c>
    </row>
    <row r="131" spans="1:6" x14ac:dyDescent="0.2">
      <c r="A131" s="102"/>
      <c r="B131" s="103"/>
      <c r="C131" s="103"/>
      <c r="D131" s="103"/>
      <c r="E131" s="103"/>
      <c r="F131" s="72" t="str">
        <f t="shared" si="2"/>
        <v/>
      </c>
    </row>
    <row r="132" spans="1:6" x14ac:dyDescent="0.2">
      <c r="A132" s="102"/>
      <c r="B132" s="103"/>
      <c r="C132" s="103"/>
      <c r="D132" s="103"/>
      <c r="E132" s="103"/>
      <c r="F132" s="72" t="str">
        <f t="shared" si="2"/>
        <v/>
      </c>
    </row>
    <row r="133" spans="1:6" x14ac:dyDescent="0.2">
      <c r="A133" s="102"/>
      <c r="B133" s="103"/>
      <c r="C133" s="103"/>
      <c r="D133" s="103"/>
      <c r="E133" s="103"/>
      <c r="F133" s="72" t="str">
        <f t="shared" si="2"/>
        <v/>
      </c>
    </row>
    <row r="134" spans="1:6" x14ac:dyDescent="0.2">
      <c r="A134" s="102"/>
      <c r="B134" s="103"/>
      <c r="C134" s="103"/>
      <c r="D134" s="103"/>
      <c r="E134" s="103"/>
      <c r="F134" s="72" t="str">
        <f t="shared" si="2"/>
        <v/>
      </c>
    </row>
    <row r="135" spans="1:6" x14ac:dyDescent="0.2">
      <c r="A135" s="102"/>
      <c r="B135" s="103"/>
      <c r="C135" s="103"/>
      <c r="D135" s="103"/>
      <c r="E135" s="103"/>
      <c r="F135" s="72" t="str">
        <f t="shared" si="2"/>
        <v/>
      </c>
    </row>
    <row r="136" spans="1:6" x14ac:dyDescent="0.2">
      <c r="A136" s="102"/>
      <c r="B136" s="103"/>
      <c r="C136" s="103"/>
      <c r="D136" s="103"/>
      <c r="E136" s="103"/>
      <c r="F136" s="72" t="str">
        <f t="shared" si="2"/>
        <v/>
      </c>
    </row>
    <row r="137" spans="1:6" x14ac:dyDescent="0.2">
      <c r="A137" s="102"/>
      <c r="B137" s="103"/>
      <c r="C137" s="103"/>
      <c r="D137" s="103"/>
      <c r="E137" s="103"/>
      <c r="F137" s="72" t="str">
        <f t="shared" si="2"/>
        <v/>
      </c>
    </row>
    <row r="138" spans="1:6" x14ac:dyDescent="0.2">
      <c r="A138" s="102"/>
      <c r="B138" s="103"/>
      <c r="C138" s="103"/>
      <c r="D138" s="103"/>
      <c r="E138" s="103"/>
      <c r="F138" s="72" t="str">
        <f t="shared" si="2"/>
        <v/>
      </c>
    </row>
    <row r="139" spans="1:6" x14ac:dyDescent="0.2">
      <c r="A139" s="102"/>
      <c r="B139" s="103"/>
      <c r="C139" s="103"/>
      <c r="D139" s="103"/>
      <c r="E139" s="103"/>
      <c r="F139" s="72" t="str">
        <f t="shared" si="2"/>
        <v/>
      </c>
    </row>
    <row r="140" spans="1:6" x14ac:dyDescent="0.2">
      <c r="A140" s="102"/>
      <c r="B140" s="103"/>
      <c r="C140" s="103"/>
      <c r="D140" s="103"/>
      <c r="E140" s="103"/>
      <c r="F140" s="72" t="str">
        <f t="shared" si="2"/>
        <v/>
      </c>
    </row>
    <row r="141" spans="1:6" x14ac:dyDescent="0.2">
      <c r="A141" s="102"/>
      <c r="B141" s="103"/>
      <c r="C141" s="103"/>
      <c r="D141" s="103"/>
      <c r="E141" s="103"/>
      <c r="F141" s="72" t="str">
        <f t="shared" si="2"/>
        <v/>
      </c>
    </row>
    <row r="142" spans="1:6" x14ac:dyDescent="0.2">
      <c r="A142" s="102"/>
      <c r="B142" s="103"/>
      <c r="C142" s="103"/>
      <c r="D142" s="103"/>
      <c r="E142" s="103"/>
      <c r="F142" s="72" t="str">
        <f t="shared" si="2"/>
        <v/>
      </c>
    </row>
    <row r="143" spans="1:6" x14ac:dyDescent="0.2">
      <c r="A143" s="102"/>
      <c r="B143" s="103"/>
      <c r="C143" s="103"/>
      <c r="D143" s="103"/>
      <c r="E143" s="103"/>
      <c r="F143" s="72" t="str">
        <f t="shared" si="2"/>
        <v/>
      </c>
    </row>
    <row r="144" spans="1:6" x14ac:dyDescent="0.2">
      <c r="A144" s="102"/>
      <c r="B144" s="103"/>
      <c r="C144" s="103"/>
      <c r="D144" s="103"/>
      <c r="E144" s="103"/>
      <c r="F144" s="72" t="str">
        <f t="shared" si="2"/>
        <v/>
      </c>
    </row>
    <row r="145" spans="1:6" x14ac:dyDescent="0.2">
      <c r="A145" s="102"/>
      <c r="B145" s="103"/>
      <c r="C145" s="103"/>
      <c r="D145" s="103"/>
      <c r="E145" s="103"/>
      <c r="F145" s="72" t="str">
        <f t="shared" si="2"/>
        <v/>
      </c>
    </row>
    <row r="146" spans="1:6" x14ac:dyDescent="0.2">
      <c r="A146" s="102"/>
      <c r="B146" s="103"/>
      <c r="C146" s="103"/>
      <c r="D146" s="103"/>
      <c r="E146" s="103"/>
      <c r="F146" s="72" t="str">
        <f t="shared" si="2"/>
        <v/>
      </c>
    </row>
    <row r="147" spans="1:6" x14ac:dyDescent="0.2">
      <c r="A147" s="102"/>
      <c r="B147" s="103"/>
      <c r="C147" s="103"/>
      <c r="D147" s="103"/>
      <c r="E147" s="103"/>
      <c r="F147" s="72" t="str">
        <f t="shared" si="2"/>
        <v/>
      </c>
    </row>
    <row r="148" spans="1:6" x14ac:dyDescent="0.2">
      <c r="A148" s="102"/>
      <c r="B148" s="103"/>
      <c r="C148" s="103"/>
      <c r="D148" s="103"/>
      <c r="E148" s="103"/>
      <c r="F148" s="72" t="str">
        <f t="shared" si="2"/>
        <v/>
      </c>
    </row>
    <row r="149" spans="1:6" x14ac:dyDescent="0.2">
      <c r="A149" s="102"/>
      <c r="B149" s="103"/>
      <c r="C149" s="103"/>
      <c r="D149" s="103"/>
      <c r="E149" s="103"/>
      <c r="F149" s="72" t="str">
        <f t="shared" si="2"/>
        <v/>
      </c>
    </row>
    <row r="150" spans="1:6" x14ac:dyDescent="0.2">
      <c r="A150" s="102"/>
      <c r="B150" s="103"/>
      <c r="C150" s="103"/>
      <c r="D150" s="103"/>
      <c r="E150" s="103"/>
      <c r="F150" s="72" t="str">
        <f t="shared" si="2"/>
        <v/>
      </c>
    </row>
    <row r="151" spans="1:6" x14ac:dyDescent="0.2">
      <c r="A151" s="102"/>
      <c r="B151" s="103"/>
      <c r="C151" s="103"/>
      <c r="D151" s="103"/>
      <c r="E151" s="103"/>
      <c r="F151" s="72" t="str">
        <f t="shared" si="2"/>
        <v/>
      </c>
    </row>
    <row r="152" spans="1:6" x14ac:dyDescent="0.2">
      <c r="A152" s="102"/>
      <c r="B152" s="103"/>
      <c r="C152" s="103"/>
      <c r="D152" s="103"/>
      <c r="E152" s="103"/>
      <c r="F152" s="72" t="str">
        <f t="shared" si="2"/>
        <v/>
      </c>
    </row>
    <row r="153" spans="1:6" x14ac:dyDescent="0.2">
      <c r="A153" s="102"/>
      <c r="B153" s="103"/>
      <c r="C153" s="103"/>
      <c r="D153" s="103"/>
      <c r="E153" s="103"/>
      <c r="F153" s="72" t="str">
        <f t="shared" si="2"/>
        <v/>
      </c>
    </row>
    <row r="154" spans="1:6" x14ac:dyDescent="0.2">
      <c r="A154" s="102"/>
      <c r="B154" s="103"/>
      <c r="C154" s="103"/>
      <c r="D154" s="103"/>
      <c r="E154" s="103"/>
      <c r="F154" s="72" t="str">
        <f t="shared" si="2"/>
        <v/>
      </c>
    </row>
    <row r="155" spans="1:6" x14ac:dyDescent="0.2">
      <c r="A155" s="102"/>
      <c r="B155" s="103"/>
      <c r="C155" s="103"/>
      <c r="D155" s="103"/>
      <c r="E155" s="103"/>
      <c r="F155" s="72" t="str">
        <f t="shared" si="2"/>
        <v/>
      </c>
    </row>
    <row r="156" spans="1:6" x14ac:dyDescent="0.2">
      <c r="A156" s="102"/>
      <c r="B156" s="103"/>
      <c r="C156" s="103"/>
      <c r="D156" s="103"/>
      <c r="E156" s="103"/>
      <c r="F156" s="72" t="str">
        <f t="shared" si="2"/>
        <v/>
      </c>
    </row>
    <row r="157" spans="1:6" x14ac:dyDescent="0.2">
      <c r="A157" s="102"/>
      <c r="B157" s="103"/>
      <c r="C157" s="103"/>
      <c r="D157" s="103"/>
      <c r="E157" s="103"/>
      <c r="F157" s="72" t="str">
        <f t="shared" si="2"/>
        <v/>
      </c>
    </row>
    <row r="158" spans="1:6" x14ac:dyDescent="0.2">
      <c r="A158" s="102"/>
      <c r="B158" s="103"/>
      <c r="C158" s="103"/>
      <c r="D158" s="103"/>
      <c r="E158" s="103"/>
      <c r="F158" s="72" t="str">
        <f t="shared" si="2"/>
        <v/>
      </c>
    </row>
    <row r="159" spans="1:6" x14ac:dyDescent="0.2">
      <c r="A159" s="102"/>
      <c r="B159" s="103"/>
      <c r="C159" s="103"/>
      <c r="D159" s="103"/>
      <c r="E159" s="103"/>
      <c r="F159" s="72" t="str">
        <f t="shared" si="2"/>
        <v/>
      </c>
    </row>
    <row r="160" spans="1:6" x14ac:dyDescent="0.2">
      <c r="A160" s="102"/>
      <c r="B160" s="103"/>
      <c r="C160" s="103"/>
      <c r="D160" s="103"/>
      <c r="E160" s="103"/>
      <c r="F160" s="72" t="str">
        <f t="shared" si="2"/>
        <v/>
      </c>
    </row>
    <row r="161" spans="1:6" x14ac:dyDescent="0.2">
      <c r="A161" s="102"/>
      <c r="B161" s="103"/>
      <c r="C161" s="103"/>
      <c r="D161" s="103"/>
      <c r="E161" s="103"/>
      <c r="F161" s="72" t="str">
        <f t="shared" si="2"/>
        <v/>
      </c>
    </row>
    <row r="162" spans="1:6" x14ac:dyDescent="0.2">
      <c r="A162" s="102"/>
      <c r="B162" s="103"/>
      <c r="C162" s="103"/>
      <c r="D162" s="103"/>
      <c r="E162" s="103"/>
      <c r="F162" s="72" t="str">
        <f t="shared" si="2"/>
        <v/>
      </c>
    </row>
    <row r="163" spans="1:6" x14ac:dyDescent="0.2">
      <c r="A163" s="102"/>
      <c r="B163" s="103"/>
      <c r="C163" s="103"/>
      <c r="D163" s="103"/>
      <c r="E163" s="103"/>
      <c r="F163" s="72" t="str">
        <f t="shared" si="2"/>
        <v/>
      </c>
    </row>
    <row r="164" spans="1:6" x14ac:dyDescent="0.2">
      <c r="A164" s="102"/>
      <c r="B164" s="103"/>
      <c r="C164" s="103"/>
      <c r="D164" s="103"/>
      <c r="E164" s="103"/>
      <c r="F164" s="72" t="str">
        <f t="shared" si="2"/>
        <v/>
      </c>
    </row>
    <row r="165" spans="1:6" x14ac:dyDescent="0.2">
      <c r="A165" s="102"/>
      <c r="B165" s="103"/>
      <c r="C165" s="103"/>
      <c r="D165" s="103"/>
      <c r="E165" s="103"/>
      <c r="F165" s="72" t="str">
        <f t="shared" si="2"/>
        <v/>
      </c>
    </row>
    <row r="166" spans="1:6" x14ac:dyDescent="0.2">
      <c r="A166" s="102"/>
      <c r="B166" s="103"/>
      <c r="C166" s="103"/>
      <c r="D166" s="103"/>
      <c r="E166" s="103"/>
      <c r="F166" s="72" t="str">
        <f t="shared" si="2"/>
        <v/>
      </c>
    </row>
    <row r="167" spans="1:6" x14ac:dyDescent="0.2">
      <c r="A167" s="102"/>
      <c r="B167" s="103"/>
      <c r="C167" s="103"/>
      <c r="D167" s="103"/>
      <c r="E167" s="103"/>
      <c r="F167" s="72" t="str">
        <f t="shared" si="2"/>
        <v/>
      </c>
    </row>
    <row r="168" spans="1:6" x14ac:dyDescent="0.2">
      <c r="A168" s="102"/>
      <c r="B168" s="103"/>
      <c r="C168" s="103"/>
      <c r="D168" s="103"/>
      <c r="E168" s="103"/>
      <c r="F168" s="72" t="str">
        <f t="shared" si="2"/>
        <v/>
      </c>
    </row>
    <row r="169" spans="1:6" x14ac:dyDescent="0.2">
      <c r="A169" s="102"/>
      <c r="B169" s="103"/>
      <c r="C169" s="103"/>
      <c r="D169" s="103"/>
      <c r="E169" s="103"/>
      <c r="F169" s="72" t="str">
        <f t="shared" si="2"/>
        <v/>
      </c>
    </row>
    <row r="170" spans="1:6" x14ac:dyDescent="0.2">
      <c r="A170" s="102"/>
      <c r="B170" s="103"/>
      <c r="C170" s="103"/>
      <c r="D170" s="103"/>
      <c r="E170" s="103"/>
      <c r="F170" s="72" t="str">
        <f t="shared" si="2"/>
        <v/>
      </c>
    </row>
    <row r="171" spans="1:6" x14ac:dyDescent="0.2">
      <c r="A171" s="102"/>
      <c r="B171" s="103"/>
      <c r="C171" s="103"/>
      <c r="D171" s="103"/>
      <c r="E171" s="103"/>
      <c r="F171" s="72" t="str">
        <f t="shared" si="2"/>
        <v/>
      </c>
    </row>
    <row r="172" spans="1:6" ht="13.8" thickBot="1" x14ac:dyDescent="0.25">
      <c r="A172" s="105"/>
      <c r="B172" s="106"/>
      <c r="C172" s="106"/>
      <c r="D172" s="106"/>
      <c r="E172" s="106"/>
      <c r="F172" s="7" t="str">
        <f t="shared" si="2"/>
        <v/>
      </c>
    </row>
    <row r="173" spans="1:6" ht="13.8" thickBot="1" x14ac:dyDescent="0.25">
      <c r="A173" s="14"/>
      <c r="B173" s="15"/>
      <c r="C173" s="15" t="s">
        <v>167</v>
      </c>
      <c r="D173" s="15">
        <f>SUM(D119:D172)</f>
        <v>0</v>
      </c>
      <c r="E173" s="15">
        <f>SUM(E119:E172)</f>
        <v>0</v>
      </c>
      <c r="F173" s="16">
        <f>D118+D173-E173</f>
        <v>0</v>
      </c>
    </row>
    <row r="174" spans="1:6" ht="14.4" thickTop="1" thickBot="1" x14ac:dyDescent="0.25">
      <c r="A174" s="17"/>
      <c r="B174" s="17"/>
      <c r="C174" s="17"/>
      <c r="D174" s="17"/>
      <c r="E174" s="17"/>
      <c r="F174" s="17"/>
    </row>
    <row r="175" spans="1:6" ht="33" customHeight="1" thickBot="1" x14ac:dyDescent="0.25">
      <c r="A175" s="240" t="s">
        <v>4</v>
      </c>
      <c r="B175" s="241"/>
      <c r="C175" s="11" t="s">
        <v>0</v>
      </c>
      <c r="D175" s="11" t="s">
        <v>1</v>
      </c>
      <c r="E175" s="11" t="s">
        <v>2</v>
      </c>
      <c r="F175" s="12" t="s">
        <v>3</v>
      </c>
    </row>
    <row r="176" spans="1:6" x14ac:dyDescent="0.2">
      <c r="A176" s="8">
        <v>4</v>
      </c>
      <c r="B176" s="43">
        <v>1</v>
      </c>
      <c r="C176" s="43" t="s">
        <v>8</v>
      </c>
      <c r="D176" s="43">
        <f>F173</f>
        <v>0</v>
      </c>
      <c r="E176" s="43"/>
      <c r="F176" s="71">
        <f>D176-E176</f>
        <v>0</v>
      </c>
    </row>
    <row r="177" spans="1:6" x14ac:dyDescent="0.2">
      <c r="A177" s="102"/>
      <c r="B177" s="103"/>
      <c r="C177" s="103"/>
      <c r="D177" s="103"/>
      <c r="E177" s="103"/>
      <c r="F177" s="72" t="str">
        <f>IF(OR(D177&lt;&gt;0,E177&lt;&gt;0),F176+D177-E177,"")</f>
        <v/>
      </c>
    </row>
    <row r="178" spans="1:6" x14ac:dyDescent="0.2">
      <c r="A178" s="102"/>
      <c r="B178" s="103"/>
      <c r="C178" s="103"/>
      <c r="D178" s="103"/>
      <c r="E178" s="103"/>
      <c r="F178" s="72" t="str">
        <f t="shared" ref="F178:F230" si="3">IF(OR(D178&lt;&gt;0,E178&lt;&gt;0),F177+D178-E178,"")</f>
        <v/>
      </c>
    </row>
    <row r="179" spans="1:6" x14ac:dyDescent="0.2">
      <c r="A179" s="102"/>
      <c r="B179" s="103"/>
      <c r="C179" s="103"/>
      <c r="D179" s="103"/>
      <c r="E179" s="103"/>
      <c r="F179" s="72" t="str">
        <f t="shared" si="3"/>
        <v/>
      </c>
    </row>
    <row r="180" spans="1:6" x14ac:dyDescent="0.2">
      <c r="A180" s="102"/>
      <c r="B180" s="103"/>
      <c r="C180" s="103"/>
      <c r="D180" s="103"/>
      <c r="E180" s="103"/>
      <c r="F180" s="72" t="str">
        <f t="shared" si="3"/>
        <v/>
      </c>
    </row>
    <row r="181" spans="1:6" x14ac:dyDescent="0.2">
      <c r="A181" s="102"/>
      <c r="B181" s="103"/>
      <c r="C181" s="103"/>
      <c r="D181" s="103"/>
      <c r="E181" s="103"/>
      <c r="F181" s="72" t="str">
        <f t="shared" si="3"/>
        <v/>
      </c>
    </row>
    <row r="182" spans="1:6" x14ac:dyDescent="0.2">
      <c r="A182" s="102"/>
      <c r="B182" s="103"/>
      <c r="C182" s="103"/>
      <c r="D182" s="103"/>
      <c r="E182" s="103"/>
      <c r="F182" s="72" t="str">
        <f t="shared" si="3"/>
        <v/>
      </c>
    </row>
    <row r="183" spans="1:6" x14ac:dyDescent="0.2">
      <c r="A183" s="102"/>
      <c r="B183" s="103"/>
      <c r="C183" s="103"/>
      <c r="D183" s="103"/>
      <c r="E183" s="103"/>
      <c r="F183" s="72" t="str">
        <f t="shared" si="3"/>
        <v/>
      </c>
    </row>
    <row r="184" spans="1:6" x14ac:dyDescent="0.2">
      <c r="A184" s="102"/>
      <c r="B184" s="103"/>
      <c r="C184" s="103"/>
      <c r="D184" s="103"/>
      <c r="E184" s="103"/>
      <c r="F184" s="72" t="str">
        <f t="shared" si="3"/>
        <v/>
      </c>
    </row>
    <row r="185" spans="1:6" x14ac:dyDescent="0.2">
      <c r="A185" s="102"/>
      <c r="B185" s="103"/>
      <c r="C185" s="103"/>
      <c r="D185" s="103"/>
      <c r="E185" s="103"/>
      <c r="F185" s="72" t="str">
        <f t="shared" si="3"/>
        <v/>
      </c>
    </row>
    <row r="186" spans="1:6" x14ac:dyDescent="0.2">
      <c r="A186" s="102"/>
      <c r="B186" s="103"/>
      <c r="C186" s="103"/>
      <c r="D186" s="103"/>
      <c r="E186" s="103"/>
      <c r="F186" s="72" t="str">
        <f t="shared" si="3"/>
        <v/>
      </c>
    </row>
    <row r="187" spans="1:6" x14ac:dyDescent="0.2">
      <c r="A187" s="102"/>
      <c r="B187" s="103"/>
      <c r="C187" s="103"/>
      <c r="D187" s="103"/>
      <c r="E187" s="103"/>
      <c r="F187" s="72" t="str">
        <f t="shared" si="3"/>
        <v/>
      </c>
    </row>
    <row r="188" spans="1:6" x14ac:dyDescent="0.2">
      <c r="A188" s="102"/>
      <c r="B188" s="103"/>
      <c r="C188" s="104"/>
      <c r="D188" s="103"/>
      <c r="E188" s="103"/>
      <c r="F188" s="72" t="str">
        <f t="shared" si="3"/>
        <v/>
      </c>
    </row>
    <row r="189" spans="1:6" x14ac:dyDescent="0.2">
      <c r="A189" s="102"/>
      <c r="B189" s="103"/>
      <c r="C189" s="103"/>
      <c r="D189" s="103"/>
      <c r="E189" s="103"/>
      <c r="F189" s="72" t="str">
        <f t="shared" si="3"/>
        <v/>
      </c>
    </row>
    <row r="190" spans="1:6" x14ac:dyDescent="0.2">
      <c r="A190" s="102"/>
      <c r="B190" s="103"/>
      <c r="C190" s="103"/>
      <c r="D190" s="103"/>
      <c r="E190" s="103"/>
      <c r="F190" s="72" t="str">
        <f t="shared" si="3"/>
        <v/>
      </c>
    </row>
    <row r="191" spans="1:6" x14ac:dyDescent="0.2">
      <c r="A191" s="102"/>
      <c r="B191" s="103"/>
      <c r="C191" s="103"/>
      <c r="D191" s="103"/>
      <c r="E191" s="103"/>
      <c r="F191" s="72" t="str">
        <f t="shared" si="3"/>
        <v/>
      </c>
    </row>
    <row r="192" spans="1:6" x14ac:dyDescent="0.2">
      <c r="A192" s="102"/>
      <c r="B192" s="103"/>
      <c r="C192" s="103"/>
      <c r="D192" s="103"/>
      <c r="E192" s="103"/>
      <c r="F192" s="72" t="str">
        <f t="shared" si="3"/>
        <v/>
      </c>
    </row>
    <row r="193" spans="1:6" x14ac:dyDescent="0.2">
      <c r="A193" s="102"/>
      <c r="B193" s="103"/>
      <c r="C193" s="103"/>
      <c r="D193" s="103"/>
      <c r="E193" s="103"/>
      <c r="F193" s="72" t="str">
        <f t="shared" si="3"/>
        <v/>
      </c>
    </row>
    <row r="194" spans="1:6" x14ac:dyDescent="0.2">
      <c r="A194" s="102"/>
      <c r="B194" s="103"/>
      <c r="C194" s="103"/>
      <c r="D194" s="103"/>
      <c r="E194" s="103"/>
      <c r="F194" s="72" t="str">
        <f t="shared" si="3"/>
        <v/>
      </c>
    </row>
    <row r="195" spans="1:6" x14ac:dyDescent="0.2">
      <c r="A195" s="102"/>
      <c r="B195" s="103"/>
      <c r="C195" s="103"/>
      <c r="D195" s="103"/>
      <c r="E195" s="103"/>
      <c r="F195" s="72" t="str">
        <f t="shared" si="3"/>
        <v/>
      </c>
    </row>
    <row r="196" spans="1:6" x14ac:dyDescent="0.2">
      <c r="A196" s="102"/>
      <c r="B196" s="103"/>
      <c r="C196" s="103"/>
      <c r="D196" s="103"/>
      <c r="E196" s="103"/>
      <c r="F196" s="72" t="str">
        <f t="shared" si="3"/>
        <v/>
      </c>
    </row>
    <row r="197" spans="1:6" x14ac:dyDescent="0.2">
      <c r="A197" s="102"/>
      <c r="B197" s="103"/>
      <c r="C197" s="103"/>
      <c r="D197" s="103"/>
      <c r="E197" s="103"/>
      <c r="F197" s="72" t="str">
        <f t="shared" si="3"/>
        <v/>
      </c>
    </row>
    <row r="198" spans="1:6" x14ac:dyDescent="0.2">
      <c r="A198" s="102"/>
      <c r="B198" s="103"/>
      <c r="C198" s="103"/>
      <c r="D198" s="103"/>
      <c r="E198" s="103"/>
      <c r="F198" s="72" t="str">
        <f t="shared" si="3"/>
        <v/>
      </c>
    </row>
    <row r="199" spans="1:6" x14ac:dyDescent="0.2">
      <c r="A199" s="102"/>
      <c r="B199" s="103"/>
      <c r="C199" s="103"/>
      <c r="D199" s="103"/>
      <c r="E199" s="103"/>
      <c r="F199" s="72" t="str">
        <f t="shared" si="3"/>
        <v/>
      </c>
    </row>
    <row r="200" spans="1:6" x14ac:dyDescent="0.2">
      <c r="A200" s="102"/>
      <c r="B200" s="103"/>
      <c r="C200" s="103"/>
      <c r="D200" s="103"/>
      <c r="E200" s="103"/>
      <c r="F200" s="72" t="str">
        <f t="shared" si="3"/>
        <v/>
      </c>
    </row>
    <row r="201" spans="1:6" x14ac:dyDescent="0.2">
      <c r="A201" s="102"/>
      <c r="B201" s="103"/>
      <c r="C201" s="103"/>
      <c r="D201" s="103"/>
      <c r="E201" s="103"/>
      <c r="F201" s="72" t="str">
        <f t="shared" si="3"/>
        <v/>
      </c>
    </row>
    <row r="202" spans="1:6" x14ac:dyDescent="0.2">
      <c r="A202" s="102"/>
      <c r="B202" s="103"/>
      <c r="C202" s="103"/>
      <c r="D202" s="103"/>
      <c r="E202" s="103"/>
      <c r="F202" s="72" t="str">
        <f t="shared" si="3"/>
        <v/>
      </c>
    </row>
    <row r="203" spans="1:6" x14ac:dyDescent="0.2">
      <c r="A203" s="102"/>
      <c r="B203" s="103"/>
      <c r="C203" s="103"/>
      <c r="D203" s="103"/>
      <c r="E203" s="103"/>
      <c r="F203" s="72" t="str">
        <f t="shared" si="3"/>
        <v/>
      </c>
    </row>
    <row r="204" spans="1:6" x14ac:dyDescent="0.2">
      <c r="A204" s="102"/>
      <c r="B204" s="103"/>
      <c r="C204" s="103"/>
      <c r="D204" s="103"/>
      <c r="E204" s="103"/>
      <c r="F204" s="72" t="str">
        <f t="shared" si="3"/>
        <v/>
      </c>
    </row>
    <row r="205" spans="1:6" x14ac:dyDescent="0.2">
      <c r="A205" s="102"/>
      <c r="B205" s="103"/>
      <c r="C205" s="103"/>
      <c r="D205" s="103"/>
      <c r="E205" s="103"/>
      <c r="F205" s="72" t="str">
        <f t="shared" si="3"/>
        <v/>
      </c>
    </row>
    <row r="206" spans="1:6" x14ac:dyDescent="0.2">
      <c r="A206" s="102"/>
      <c r="B206" s="103"/>
      <c r="C206" s="103"/>
      <c r="D206" s="103"/>
      <c r="E206" s="103"/>
      <c r="F206" s="72" t="str">
        <f t="shared" si="3"/>
        <v/>
      </c>
    </row>
    <row r="207" spans="1:6" x14ac:dyDescent="0.2">
      <c r="A207" s="102"/>
      <c r="B207" s="103"/>
      <c r="C207" s="103"/>
      <c r="D207" s="103"/>
      <c r="E207" s="103"/>
      <c r="F207" s="72" t="str">
        <f t="shared" si="3"/>
        <v/>
      </c>
    </row>
    <row r="208" spans="1:6" x14ac:dyDescent="0.2">
      <c r="A208" s="102"/>
      <c r="B208" s="103"/>
      <c r="C208" s="103"/>
      <c r="D208" s="103"/>
      <c r="E208" s="103"/>
      <c r="F208" s="72" t="str">
        <f t="shared" si="3"/>
        <v/>
      </c>
    </row>
    <row r="209" spans="1:6" x14ac:dyDescent="0.2">
      <c r="A209" s="102"/>
      <c r="B209" s="103"/>
      <c r="C209" s="103"/>
      <c r="D209" s="103"/>
      <c r="E209" s="103"/>
      <c r="F209" s="72" t="str">
        <f t="shared" si="3"/>
        <v/>
      </c>
    </row>
    <row r="210" spans="1:6" x14ac:dyDescent="0.2">
      <c r="A210" s="102"/>
      <c r="B210" s="103"/>
      <c r="C210" s="103"/>
      <c r="D210" s="103"/>
      <c r="E210" s="103"/>
      <c r="F210" s="72" t="str">
        <f t="shared" si="3"/>
        <v/>
      </c>
    </row>
    <row r="211" spans="1:6" x14ac:dyDescent="0.2">
      <c r="A211" s="102"/>
      <c r="B211" s="103"/>
      <c r="C211" s="103"/>
      <c r="D211" s="103"/>
      <c r="E211" s="103"/>
      <c r="F211" s="72" t="str">
        <f t="shared" si="3"/>
        <v/>
      </c>
    </row>
    <row r="212" spans="1:6" x14ac:dyDescent="0.2">
      <c r="A212" s="102"/>
      <c r="B212" s="103"/>
      <c r="C212" s="103"/>
      <c r="D212" s="103"/>
      <c r="E212" s="103"/>
      <c r="F212" s="72" t="str">
        <f t="shared" si="3"/>
        <v/>
      </c>
    </row>
    <row r="213" spans="1:6" x14ac:dyDescent="0.2">
      <c r="A213" s="102"/>
      <c r="B213" s="103"/>
      <c r="C213" s="103"/>
      <c r="D213" s="103"/>
      <c r="E213" s="103"/>
      <c r="F213" s="72" t="str">
        <f t="shared" si="3"/>
        <v/>
      </c>
    </row>
    <row r="214" spans="1:6" x14ac:dyDescent="0.2">
      <c r="A214" s="102"/>
      <c r="B214" s="103"/>
      <c r="C214" s="103"/>
      <c r="D214" s="103"/>
      <c r="E214" s="103"/>
      <c r="F214" s="72" t="str">
        <f t="shared" si="3"/>
        <v/>
      </c>
    </row>
    <row r="215" spans="1:6" x14ac:dyDescent="0.2">
      <c r="A215" s="102"/>
      <c r="B215" s="103"/>
      <c r="C215" s="103"/>
      <c r="D215" s="103"/>
      <c r="E215" s="103"/>
      <c r="F215" s="72" t="str">
        <f t="shared" si="3"/>
        <v/>
      </c>
    </row>
    <row r="216" spans="1:6" x14ac:dyDescent="0.2">
      <c r="A216" s="102"/>
      <c r="B216" s="103"/>
      <c r="C216" s="103"/>
      <c r="D216" s="103"/>
      <c r="E216" s="103"/>
      <c r="F216" s="72" t="str">
        <f t="shared" si="3"/>
        <v/>
      </c>
    </row>
    <row r="217" spans="1:6" x14ac:dyDescent="0.2">
      <c r="A217" s="102"/>
      <c r="B217" s="103"/>
      <c r="C217" s="103"/>
      <c r="D217" s="103"/>
      <c r="E217" s="103"/>
      <c r="F217" s="72" t="str">
        <f t="shared" si="3"/>
        <v/>
      </c>
    </row>
    <row r="218" spans="1:6" x14ac:dyDescent="0.2">
      <c r="A218" s="102"/>
      <c r="B218" s="103"/>
      <c r="C218" s="103"/>
      <c r="D218" s="103"/>
      <c r="E218" s="103"/>
      <c r="F218" s="72" t="str">
        <f t="shared" si="3"/>
        <v/>
      </c>
    </row>
    <row r="219" spans="1:6" x14ac:dyDescent="0.2">
      <c r="A219" s="102"/>
      <c r="B219" s="103"/>
      <c r="C219" s="103"/>
      <c r="D219" s="103"/>
      <c r="E219" s="103"/>
      <c r="F219" s="72" t="str">
        <f t="shared" si="3"/>
        <v/>
      </c>
    </row>
    <row r="220" spans="1:6" x14ac:dyDescent="0.2">
      <c r="A220" s="102"/>
      <c r="B220" s="103"/>
      <c r="C220" s="103"/>
      <c r="D220" s="103"/>
      <c r="E220" s="103"/>
      <c r="F220" s="72" t="str">
        <f t="shared" si="3"/>
        <v/>
      </c>
    </row>
    <row r="221" spans="1:6" x14ac:dyDescent="0.2">
      <c r="A221" s="102"/>
      <c r="B221" s="103"/>
      <c r="C221" s="103"/>
      <c r="D221" s="103"/>
      <c r="E221" s="103"/>
      <c r="F221" s="72" t="str">
        <f t="shared" si="3"/>
        <v/>
      </c>
    </row>
    <row r="222" spans="1:6" x14ac:dyDescent="0.2">
      <c r="A222" s="102"/>
      <c r="B222" s="103"/>
      <c r="C222" s="103"/>
      <c r="D222" s="103"/>
      <c r="E222" s="103"/>
      <c r="F222" s="72" t="str">
        <f t="shared" si="3"/>
        <v/>
      </c>
    </row>
    <row r="223" spans="1:6" x14ac:dyDescent="0.2">
      <c r="A223" s="102"/>
      <c r="B223" s="103"/>
      <c r="C223" s="103"/>
      <c r="D223" s="103"/>
      <c r="E223" s="103"/>
      <c r="F223" s="72" t="str">
        <f t="shared" si="3"/>
        <v/>
      </c>
    </row>
    <row r="224" spans="1:6" x14ac:dyDescent="0.2">
      <c r="A224" s="102"/>
      <c r="B224" s="103"/>
      <c r="C224" s="103"/>
      <c r="D224" s="103"/>
      <c r="E224" s="103"/>
      <c r="F224" s="72" t="str">
        <f t="shared" si="3"/>
        <v/>
      </c>
    </row>
    <row r="225" spans="1:6" x14ac:dyDescent="0.2">
      <c r="A225" s="102"/>
      <c r="B225" s="103"/>
      <c r="C225" s="103"/>
      <c r="D225" s="103"/>
      <c r="E225" s="103"/>
      <c r="F225" s="72" t="str">
        <f t="shared" si="3"/>
        <v/>
      </c>
    </row>
    <row r="226" spans="1:6" x14ac:dyDescent="0.2">
      <c r="A226" s="102"/>
      <c r="B226" s="103"/>
      <c r="C226" s="103"/>
      <c r="D226" s="103"/>
      <c r="E226" s="103"/>
      <c r="F226" s="72" t="str">
        <f t="shared" si="3"/>
        <v/>
      </c>
    </row>
    <row r="227" spans="1:6" x14ac:dyDescent="0.2">
      <c r="A227" s="102"/>
      <c r="B227" s="103"/>
      <c r="C227" s="103"/>
      <c r="D227" s="103"/>
      <c r="E227" s="103"/>
      <c r="F227" s="72" t="str">
        <f t="shared" si="3"/>
        <v/>
      </c>
    </row>
    <row r="228" spans="1:6" x14ac:dyDescent="0.2">
      <c r="A228" s="102"/>
      <c r="B228" s="103"/>
      <c r="C228" s="103"/>
      <c r="D228" s="103"/>
      <c r="E228" s="103"/>
      <c r="F228" s="72" t="str">
        <f t="shared" si="3"/>
        <v/>
      </c>
    </row>
    <row r="229" spans="1:6" x14ac:dyDescent="0.2">
      <c r="A229" s="102"/>
      <c r="B229" s="103"/>
      <c r="C229" s="103"/>
      <c r="D229" s="103"/>
      <c r="E229" s="103"/>
      <c r="F229" s="72" t="str">
        <f t="shared" si="3"/>
        <v/>
      </c>
    </row>
    <row r="230" spans="1:6" ht="13.8" thickBot="1" x14ac:dyDescent="0.25">
      <c r="A230" s="105"/>
      <c r="B230" s="106"/>
      <c r="C230" s="106"/>
      <c r="D230" s="106"/>
      <c r="E230" s="106"/>
      <c r="F230" s="7" t="str">
        <f t="shared" si="3"/>
        <v/>
      </c>
    </row>
    <row r="231" spans="1:6" ht="13.8" thickBot="1" x14ac:dyDescent="0.25">
      <c r="A231" s="14"/>
      <c r="B231" s="15"/>
      <c r="C231" s="15" t="s">
        <v>166</v>
      </c>
      <c r="D231" s="15">
        <f>SUM(D177:D230)</f>
        <v>0</v>
      </c>
      <c r="E231" s="15">
        <f>SUM(E177:E230)</f>
        <v>0</v>
      </c>
      <c r="F231" s="16">
        <f>D176+D231-E231</f>
        <v>0</v>
      </c>
    </row>
    <row r="232" spans="1:6" ht="14.4" thickTop="1" thickBot="1" x14ac:dyDescent="0.25">
      <c r="A232" s="17"/>
      <c r="B232" s="17"/>
      <c r="C232" s="17"/>
      <c r="D232" s="17"/>
      <c r="E232" s="17"/>
      <c r="F232" s="17"/>
    </row>
    <row r="233" spans="1:6" ht="33" customHeight="1" thickBot="1" x14ac:dyDescent="0.25">
      <c r="A233" s="240" t="s">
        <v>4</v>
      </c>
      <c r="B233" s="241"/>
      <c r="C233" s="11" t="s">
        <v>0</v>
      </c>
      <c r="D233" s="11" t="s">
        <v>1</v>
      </c>
      <c r="E233" s="11" t="s">
        <v>2</v>
      </c>
      <c r="F233" s="12" t="s">
        <v>3</v>
      </c>
    </row>
    <row r="234" spans="1:6" x14ac:dyDescent="0.2">
      <c r="A234" s="8">
        <v>5</v>
      </c>
      <c r="B234" s="43">
        <v>1</v>
      </c>
      <c r="C234" s="43" t="s">
        <v>8</v>
      </c>
      <c r="D234" s="43">
        <f>F231</f>
        <v>0</v>
      </c>
      <c r="E234" s="43"/>
      <c r="F234" s="71">
        <f>D234-E234</f>
        <v>0</v>
      </c>
    </row>
    <row r="235" spans="1:6" x14ac:dyDescent="0.2">
      <c r="A235" s="102"/>
      <c r="B235" s="103"/>
      <c r="C235" s="103"/>
      <c r="D235" s="103"/>
      <c r="E235" s="103"/>
      <c r="F235" s="72" t="str">
        <f>IF(OR(D235&lt;&gt;0,E235&lt;&gt;0),F234+D235-E235,"")</f>
        <v/>
      </c>
    </row>
    <row r="236" spans="1:6" x14ac:dyDescent="0.2">
      <c r="A236" s="102"/>
      <c r="B236" s="103"/>
      <c r="C236" s="103"/>
      <c r="D236" s="103"/>
      <c r="E236" s="103"/>
      <c r="F236" s="72" t="str">
        <f t="shared" ref="F236:F288" si="4">IF(OR(D236&lt;&gt;0,E236&lt;&gt;0),F235+D236-E236,"")</f>
        <v/>
      </c>
    </row>
    <row r="237" spans="1:6" x14ac:dyDescent="0.2">
      <c r="A237" s="102"/>
      <c r="B237" s="103"/>
      <c r="C237" s="103"/>
      <c r="D237" s="103"/>
      <c r="E237" s="103"/>
      <c r="F237" s="72" t="str">
        <f t="shared" si="4"/>
        <v/>
      </c>
    </row>
    <row r="238" spans="1:6" x14ac:dyDescent="0.2">
      <c r="A238" s="102"/>
      <c r="B238" s="103"/>
      <c r="C238" s="103"/>
      <c r="D238" s="103"/>
      <c r="E238" s="103"/>
      <c r="F238" s="72" t="str">
        <f t="shared" si="4"/>
        <v/>
      </c>
    </row>
    <row r="239" spans="1:6" x14ac:dyDescent="0.2">
      <c r="A239" s="102"/>
      <c r="B239" s="103"/>
      <c r="C239" s="103"/>
      <c r="D239" s="103"/>
      <c r="E239" s="103"/>
      <c r="F239" s="72" t="str">
        <f t="shared" si="4"/>
        <v/>
      </c>
    </row>
    <row r="240" spans="1:6" x14ac:dyDescent="0.2">
      <c r="A240" s="102"/>
      <c r="B240" s="103"/>
      <c r="C240" s="103"/>
      <c r="D240" s="103"/>
      <c r="E240" s="103"/>
      <c r="F240" s="72" t="str">
        <f t="shared" si="4"/>
        <v/>
      </c>
    </row>
    <row r="241" spans="1:6" x14ac:dyDescent="0.2">
      <c r="A241" s="102"/>
      <c r="B241" s="103"/>
      <c r="C241" s="103"/>
      <c r="D241" s="103"/>
      <c r="E241" s="103"/>
      <c r="F241" s="72" t="str">
        <f t="shared" si="4"/>
        <v/>
      </c>
    </row>
    <row r="242" spans="1:6" x14ac:dyDescent="0.2">
      <c r="A242" s="102"/>
      <c r="B242" s="103"/>
      <c r="C242" s="103"/>
      <c r="D242" s="103"/>
      <c r="E242" s="103"/>
      <c r="F242" s="72" t="str">
        <f t="shared" si="4"/>
        <v/>
      </c>
    </row>
    <row r="243" spans="1:6" x14ac:dyDescent="0.2">
      <c r="A243" s="102"/>
      <c r="B243" s="103"/>
      <c r="C243" s="103"/>
      <c r="D243" s="103"/>
      <c r="E243" s="103"/>
      <c r="F243" s="72" t="str">
        <f t="shared" si="4"/>
        <v/>
      </c>
    </row>
    <row r="244" spans="1:6" x14ac:dyDescent="0.2">
      <c r="A244" s="102"/>
      <c r="B244" s="103"/>
      <c r="C244" s="103"/>
      <c r="D244" s="103"/>
      <c r="E244" s="103"/>
      <c r="F244" s="72" t="str">
        <f t="shared" si="4"/>
        <v/>
      </c>
    </row>
    <row r="245" spans="1:6" x14ac:dyDescent="0.2">
      <c r="A245" s="102"/>
      <c r="B245" s="103"/>
      <c r="C245" s="103"/>
      <c r="D245" s="103"/>
      <c r="E245" s="103"/>
      <c r="F245" s="72" t="str">
        <f t="shared" si="4"/>
        <v/>
      </c>
    </row>
    <row r="246" spans="1:6" x14ac:dyDescent="0.2">
      <c r="A246" s="102"/>
      <c r="B246" s="103"/>
      <c r="C246" s="104"/>
      <c r="D246" s="103"/>
      <c r="E246" s="103"/>
      <c r="F246" s="72" t="str">
        <f t="shared" si="4"/>
        <v/>
      </c>
    </row>
    <row r="247" spans="1:6" x14ac:dyDescent="0.2">
      <c r="A247" s="102"/>
      <c r="B247" s="103"/>
      <c r="C247" s="103"/>
      <c r="D247" s="103"/>
      <c r="E247" s="103"/>
      <c r="F247" s="72" t="str">
        <f t="shared" si="4"/>
        <v/>
      </c>
    </row>
    <row r="248" spans="1:6" x14ac:dyDescent="0.2">
      <c r="A248" s="102"/>
      <c r="B248" s="103"/>
      <c r="C248" s="103"/>
      <c r="D248" s="103"/>
      <c r="E248" s="103"/>
      <c r="F248" s="72" t="str">
        <f t="shared" si="4"/>
        <v/>
      </c>
    </row>
    <row r="249" spans="1:6" x14ac:dyDescent="0.2">
      <c r="A249" s="102"/>
      <c r="B249" s="103"/>
      <c r="C249" s="103"/>
      <c r="D249" s="103"/>
      <c r="E249" s="103"/>
      <c r="F249" s="72" t="str">
        <f t="shared" si="4"/>
        <v/>
      </c>
    </row>
    <row r="250" spans="1:6" x14ac:dyDescent="0.2">
      <c r="A250" s="102"/>
      <c r="B250" s="103"/>
      <c r="C250" s="103"/>
      <c r="D250" s="103"/>
      <c r="E250" s="103"/>
      <c r="F250" s="72" t="str">
        <f t="shared" si="4"/>
        <v/>
      </c>
    </row>
    <row r="251" spans="1:6" x14ac:dyDescent="0.2">
      <c r="A251" s="102"/>
      <c r="B251" s="103"/>
      <c r="C251" s="103"/>
      <c r="D251" s="103"/>
      <c r="E251" s="103"/>
      <c r="F251" s="72" t="str">
        <f t="shared" si="4"/>
        <v/>
      </c>
    </row>
    <row r="252" spans="1:6" x14ac:dyDescent="0.2">
      <c r="A252" s="102"/>
      <c r="B252" s="103"/>
      <c r="C252" s="103"/>
      <c r="D252" s="103"/>
      <c r="E252" s="103"/>
      <c r="F252" s="72" t="str">
        <f t="shared" si="4"/>
        <v/>
      </c>
    </row>
    <row r="253" spans="1:6" x14ac:dyDescent="0.2">
      <c r="A253" s="102"/>
      <c r="B253" s="103"/>
      <c r="C253" s="103"/>
      <c r="D253" s="103"/>
      <c r="E253" s="103"/>
      <c r="F253" s="72" t="str">
        <f t="shared" si="4"/>
        <v/>
      </c>
    </row>
    <row r="254" spans="1:6" x14ac:dyDescent="0.2">
      <c r="A254" s="102"/>
      <c r="B254" s="103"/>
      <c r="C254" s="103"/>
      <c r="D254" s="103"/>
      <c r="E254" s="103"/>
      <c r="F254" s="72" t="str">
        <f t="shared" si="4"/>
        <v/>
      </c>
    </row>
    <row r="255" spans="1:6" x14ac:dyDescent="0.2">
      <c r="A255" s="102"/>
      <c r="B255" s="103"/>
      <c r="C255" s="103"/>
      <c r="D255" s="103"/>
      <c r="E255" s="103"/>
      <c r="F255" s="72" t="str">
        <f t="shared" si="4"/>
        <v/>
      </c>
    </row>
    <row r="256" spans="1:6" x14ac:dyDescent="0.2">
      <c r="A256" s="102"/>
      <c r="B256" s="103"/>
      <c r="C256" s="103"/>
      <c r="D256" s="103"/>
      <c r="E256" s="103"/>
      <c r="F256" s="72" t="str">
        <f t="shared" si="4"/>
        <v/>
      </c>
    </row>
    <row r="257" spans="1:6" x14ac:dyDescent="0.2">
      <c r="A257" s="102"/>
      <c r="B257" s="103"/>
      <c r="C257" s="103"/>
      <c r="D257" s="103"/>
      <c r="E257" s="103"/>
      <c r="F257" s="72" t="str">
        <f t="shared" si="4"/>
        <v/>
      </c>
    </row>
    <row r="258" spans="1:6" x14ac:dyDescent="0.2">
      <c r="A258" s="102"/>
      <c r="B258" s="103"/>
      <c r="C258" s="103"/>
      <c r="D258" s="103"/>
      <c r="E258" s="103"/>
      <c r="F258" s="72" t="str">
        <f t="shared" si="4"/>
        <v/>
      </c>
    </row>
    <row r="259" spans="1:6" x14ac:dyDescent="0.2">
      <c r="A259" s="102"/>
      <c r="B259" s="103"/>
      <c r="C259" s="103"/>
      <c r="D259" s="103"/>
      <c r="E259" s="103"/>
      <c r="F259" s="72" t="str">
        <f t="shared" si="4"/>
        <v/>
      </c>
    </row>
    <row r="260" spans="1:6" x14ac:dyDescent="0.2">
      <c r="A260" s="102"/>
      <c r="B260" s="103"/>
      <c r="C260" s="103"/>
      <c r="D260" s="103"/>
      <c r="E260" s="103"/>
      <c r="F260" s="72" t="str">
        <f t="shared" si="4"/>
        <v/>
      </c>
    </row>
    <row r="261" spans="1:6" x14ac:dyDescent="0.2">
      <c r="A261" s="102"/>
      <c r="B261" s="103"/>
      <c r="C261" s="103"/>
      <c r="D261" s="103"/>
      <c r="E261" s="103"/>
      <c r="F261" s="72" t="str">
        <f t="shared" si="4"/>
        <v/>
      </c>
    </row>
    <row r="262" spans="1:6" x14ac:dyDescent="0.2">
      <c r="A262" s="102"/>
      <c r="B262" s="103"/>
      <c r="C262" s="103"/>
      <c r="D262" s="103"/>
      <c r="E262" s="103"/>
      <c r="F262" s="72" t="str">
        <f t="shared" si="4"/>
        <v/>
      </c>
    </row>
    <row r="263" spans="1:6" x14ac:dyDescent="0.2">
      <c r="A263" s="102"/>
      <c r="B263" s="103"/>
      <c r="C263" s="103"/>
      <c r="D263" s="103"/>
      <c r="E263" s="103"/>
      <c r="F263" s="72" t="str">
        <f t="shared" si="4"/>
        <v/>
      </c>
    </row>
    <row r="264" spans="1:6" x14ac:dyDescent="0.2">
      <c r="A264" s="102"/>
      <c r="B264" s="103"/>
      <c r="C264" s="103"/>
      <c r="D264" s="103"/>
      <c r="E264" s="103"/>
      <c r="F264" s="72" t="str">
        <f t="shared" si="4"/>
        <v/>
      </c>
    </row>
    <row r="265" spans="1:6" x14ac:dyDescent="0.2">
      <c r="A265" s="102"/>
      <c r="B265" s="103"/>
      <c r="C265" s="103"/>
      <c r="D265" s="103"/>
      <c r="E265" s="103"/>
      <c r="F265" s="72" t="str">
        <f t="shared" si="4"/>
        <v/>
      </c>
    </row>
    <row r="266" spans="1:6" x14ac:dyDescent="0.2">
      <c r="A266" s="102"/>
      <c r="B266" s="103"/>
      <c r="C266" s="103"/>
      <c r="D266" s="103"/>
      <c r="E266" s="103"/>
      <c r="F266" s="72" t="str">
        <f t="shared" si="4"/>
        <v/>
      </c>
    </row>
    <row r="267" spans="1:6" x14ac:dyDescent="0.2">
      <c r="A267" s="102"/>
      <c r="B267" s="103"/>
      <c r="C267" s="103"/>
      <c r="D267" s="103"/>
      <c r="E267" s="103"/>
      <c r="F267" s="72" t="str">
        <f t="shared" si="4"/>
        <v/>
      </c>
    </row>
    <row r="268" spans="1:6" x14ac:dyDescent="0.2">
      <c r="A268" s="102"/>
      <c r="B268" s="103"/>
      <c r="C268" s="103"/>
      <c r="D268" s="103"/>
      <c r="E268" s="103"/>
      <c r="F268" s="72" t="str">
        <f t="shared" si="4"/>
        <v/>
      </c>
    </row>
    <row r="269" spans="1:6" x14ac:dyDescent="0.2">
      <c r="A269" s="102"/>
      <c r="B269" s="103"/>
      <c r="C269" s="103"/>
      <c r="D269" s="103"/>
      <c r="E269" s="103"/>
      <c r="F269" s="72" t="str">
        <f t="shared" si="4"/>
        <v/>
      </c>
    </row>
    <row r="270" spans="1:6" x14ac:dyDescent="0.2">
      <c r="A270" s="102"/>
      <c r="B270" s="103"/>
      <c r="C270" s="103"/>
      <c r="D270" s="103"/>
      <c r="E270" s="103"/>
      <c r="F270" s="72" t="str">
        <f t="shared" si="4"/>
        <v/>
      </c>
    </row>
    <row r="271" spans="1:6" x14ac:dyDescent="0.2">
      <c r="A271" s="102"/>
      <c r="B271" s="103"/>
      <c r="C271" s="103"/>
      <c r="D271" s="103"/>
      <c r="E271" s="103"/>
      <c r="F271" s="72" t="str">
        <f t="shared" si="4"/>
        <v/>
      </c>
    </row>
    <row r="272" spans="1:6" x14ac:dyDescent="0.2">
      <c r="A272" s="102"/>
      <c r="B272" s="103"/>
      <c r="C272" s="103"/>
      <c r="D272" s="103"/>
      <c r="E272" s="103"/>
      <c r="F272" s="72" t="str">
        <f t="shared" si="4"/>
        <v/>
      </c>
    </row>
    <row r="273" spans="1:6" x14ac:dyDescent="0.2">
      <c r="A273" s="102"/>
      <c r="B273" s="103"/>
      <c r="C273" s="103"/>
      <c r="D273" s="103"/>
      <c r="E273" s="103"/>
      <c r="F273" s="72" t="str">
        <f t="shared" si="4"/>
        <v/>
      </c>
    </row>
    <row r="274" spans="1:6" x14ac:dyDescent="0.2">
      <c r="A274" s="102"/>
      <c r="B274" s="103"/>
      <c r="C274" s="103"/>
      <c r="D274" s="103"/>
      <c r="E274" s="103"/>
      <c r="F274" s="72" t="str">
        <f t="shared" si="4"/>
        <v/>
      </c>
    </row>
    <row r="275" spans="1:6" x14ac:dyDescent="0.2">
      <c r="A275" s="102"/>
      <c r="B275" s="103"/>
      <c r="C275" s="103"/>
      <c r="D275" s="103"/>
      <c r="E275" s="103"/>
      <c r="F275" s="72" t="str">
        <f t="shared" si="4"/>
        <v/>
      </c>
    </row>
    <row r="276" spans="1:6" x14ac:dyDescent="0.2">
      <c r="A276" s="102"/>
      <c r="B276" s="103"/>
      <c r="C276" s="103"/>
      <c r="D276" s="103"/>
      <c r="E276" s="103"/>
      <c r="F276" s="72" t="str">
        <f t="shared" si="4"/>
        <v/>
      </c>
    </row>
    <row r="277" spans="1:6" x14ac:dyDescent="0.2">
      <c r="A277" s="102"/>
      <c r="B277" s="103"/>
      <c r="C277" s="103"/>
      <c r="D277" s="103"/>
      <c r="E277" s="103"/>
      <c r="F277" s="72" t="str">
        <f t="shared" si="4"/>
        <v/>
      </c>
    </row>
    <row r="278" spans="1:6" x14ac:dyDescent="0.2">
      <c r="A278" s="102"/>
      <c r="B278" s="103"/>
      <c r="C278" s="103"/>
      <c r="D278" s="103"/>
      <c r="E278" s="103"/>
      <c r="F278" s="72" t="str">
        <f t="shared" si="4"/>
        <v/>
      </c>
    </row>
    <row r="279" spans="1:6" x14ac:dyDescent="0.2">
      <c r="A279" s="102"/>
      <c r="B279" s="103"/>
      <c r="C279" s="103"/>
      <c r="D279" s="103"/>
      <c r="E279" s="103"/>
      <c r="F279" s="72" t="str">
        <f t="shared" si="4"/>
        <v/>
      </c>
    </row>
    <row r="280" spans="1:6" x14ac:dyDescent="0.2">
      <c r="A280" s="102"/>
      <c r="B280" s="103"/>
      <c r="C280" s="103"/>
      <c r="D280" s="103"/>
      <c r="E280" s="103"/>
      <c r="F280" s="72" t="str">
        <f t="shared" si="4"/>
        <v/>
      </c>
    </row>
    <row r="281" spans="1:6" x14ac:dyDescent="0.2">
      <c r="A281" s="102"/>
      <c r="B281" s="103"/>
      <c r="C281" s="103"/>
      <c r="D281" s="103"/>
      <c r="E281" s="103"/>
      <c r="F281" s="72" t="str">
        <f t="shared" si="4"/>
        <v/>
      </c>
    </row>
    <row r="282" spans="1:6" x14ac:dyDescent="0.2">
      <c r="A282" s="102"/>
      <c r="B282" s="103"/>
      <c r="C282" s="103"/>
      <c r="D282" s="103"/>
      <c r="E282" s="103"/>
      <c r="F282" s="72" t="str">
        <f t="shared" si="4"/>
        <v/>
      </c>
    </row>
    <row r="283" spans="1:6" x14ac:dyDescent="0.2">
      <c r="A283" s="102"/>
      <c r="B283" s="103"/>
      <c r="C283" s="103"/>
      <c r="D283" s="103"/>
      <c r="E283" s="103"/>
      <c r="F283" s="72" t="str">
        <f t="shared" si="4"/>
        <v/>
      </c>
    </row>
    <row r="284" spans="1:6" x14ac:dyDescent="0.2">
      <c r="A284" s="102"/>
      <c r="B284" s="103"/>
      <c r="C284" s="103"/>
      <c r="D284" s="103"/>
      <c r="E284" s="103"/>
      <c r="F284" s="72" t="str">
        <f t="shared" si="4"/>
        <v/>
      </c>
    </row>
    <row r="285" spans="1:6" x14ac:dyDescent="0.2">
      <c r="A285" s="102"/>
      <c r="B285" s="103"/>
      <c r="C285" s="103"/>
      <c r="D285" s="103"/>
      <c r="E285" s="103"/>
      <c r="F285" s="72" t="str">
        <f t="shared" si="4"/>
        <v/>
      </c>
    </row>
    <row r="286" spans="1:6" x14ac:dyDescent="0.2">
      <c r="A286" s="102"/>
      <c r="B286" s="103"/>
      <c r="C286" s="103"/>
      <c r="D286" s="103"/>
      <c r="E286" s="103"/>
      <c r="F286" s="72" t="str">
        <f t="shared" si="4"/>
        <v/>
      </c>
    </row>
    <row r="287" spans="1:6" x14ac:dyDescent="0.2">
      <c r="A287" s="102"/>
      <c r="B287" s="103"/>
      <c r="C287" s="103"/>
      <c r="D287" s="103"/>
      <c r="E287" s="103"/>
      <c r="F287" s="72" t="str">
        <f t="shared" si="4"/>
        <v/>
      </c>
    </row>
    <row r="288" spans="1:6" ht="13.8" thickBot="1" x14ac:dyDescent="0.25">
      <c r="A288" s="105"/>
      <c r="B288" s="106"/>
      <c r="C288" s="106"/>
      <c r="D288" s="106"/>
      <c r="E288" s="106"/>
      <c r="F288" s="7" t="str">
        <f t="shared" si="4"/>
        <v/>
      </c>
    </row>
    <row r="289" spans="1:6" ht="13.8" thickBot="1" x14ac:dyDescent="0.25">
      <c r="A289" s="14"/>
      <c r="B289" s="15"/>
      <c r="C289" s="15" t="s">
        <v>165</v>
      </c>
      <c r="D289" s="15">
        <f>SUM(D235:D288)</f>
        <v>0</v>
      </c>
      <c r="E289" s="15">
        <f>SUM(E235:E288)</f>
        <v>0</v>
      </c>
      <c r="F289" s="16">
        <f>D234+D289-E289</f>
        <v>0</v>
      </c>
    </row>
    <row r="290" spans="1:6" ht="14.4" thickTop="1" thickBot="1" x14ac:dyDescent="0.25">
      <c r="A290" s="17"/>
      <c r="B290" s="17"/>
      <c r="C290" s="17"/>
      <c r="D290" s="17"/>
      <c r="E290" s="17"/>
      <c r="F290" s="17"/>
    </row>
    <row r="291" spans="1:6" ht="33" customHeight="1" thickBot="1" x14ac:dyDescent="0.25">
      <c r="A291" s="240" t="s">
        <v>4</v>
      </c>
      <c r="B291" s="241"/>
      <c r="C291" s="11" t="s">
        <v>0</v>
      </c>
      <c r="D291" s="11" t="s">
        <v>1</v>
      </c>
      <c r="E291" s="11" t="s">
        <v>2</v>
      </c>
      <c r="F291" s="12" t="s">
        <v>3</v>
      </c>
    </row>
    <row r="292" spans="1:6" x14ac:dyDescent="0.2">
      <c r="A292" s="8">
        <v>6</v>
      </c>
      <c r="B292" s="43">
        <v>1</v>
      </c>
      <c r="C292" s="43" t="s">
        <v>8</v>
      </c>
      <c r="D292" s="43">
        <f>F289</f>
        <v>0</v>
      </c>
      <c r="E292" s="43"/>
      <c r="F292" s="71">
        <f>D292-E292</f>
        <v>0</v>
      </c>
    </row>
    <row r="293" spans="1:6" x14ac:dyDescent="0.2">
      <c r="A293" s="102"/>
      <c r="B293" s="103"/>
      <c r="C293" s="103"/>
      <c r="D293" s="103"/>
      <c r="E293" s="103"/>
      <c r="F293" s="72" t="str">
        <f>IF(OR(D293&lt;&gt;0,E293&lt;&gt;0),F292+D293-E293,"")</f>
        <v/>
      </c>
    </row>
    <row r="294" spans="1:6" x14ac:dyDescent="0.2">
      <c r="A294" s="102"/>
      <c r="B294" s="103"/>
      <c r="C294" s="103"/>
      <c r="D294" s="103"/>
      <c r="E294" s="103"/>
      <c r="F294" s="72" t="str">
        <f t="shared" ref="F294:F346" si="5">IF(OR(D294&lt;&gt;0,E294&lt;&gt;0),F293+D294-E294,"")</f>
        <v/>
      </c>
    </row>
    <row r="295" spans="1:6" x14ac:dyDescent="0.2">
      <c r="A295" s="102"/>
      <c r="B295" s="103"/>
      <c r="C295" s="103"/>
      <c r="D295" s="103"/>
      <c r="E295" s="103"/>
      <c r="F295" s="72" t="str">
        <f t="shared" si="5"/>
        <v/>
      </c>
    </row>
    <row r="296" spans="1:6" x14ac:dyDescent="0.2">
      <c r="A296" s="102"/>
      <c r="B296" s="103"/>
      <c r="C296" s="103"/>
      <c r="D296" s="103"/>
      <c r="E296" s="103"/>
      <c r="F296" s="72" t="str">
        <f t="shared" si="5"/>
        <v/>
      </c>
    </row>
    <row r="297" spans="1:6" x14ac:dyDescent="0.2">
      <c r="A297" s="102"/>
      <c r="B297" s="103"/>
      <c r="C297" s="103"/>
      <c r="D297" s="103"/>
      <c r="E297" s="103"/>
      <c r="F297" s="72" t="str">
        <f t="shared" si="5"/>
        <v/>
      </c>
    </row>
    <row r="298" spans="1:6" x14ac:dyDescent="0.2">
      <c r="A298" s="102"/>
      <c r="B298" s="103"/>
      <c r="C298" s="103"/>
      <c r="D298" s="103"/>
      <c r="E298" s="103"/>
      <c r="F298" s="72" t="str">
        <f t="shared" si="5"/>
        <v/>
      </c>
    </row>
    <row r="299" spans="1:6" x14ac:dyDescent="0.2">
      <c r="A299" s="102"/>
      <c r="B299" s="103"/>
      <c r="C299" s="103"/>
      <c r="D299" s="103"/>
      <c r="E299" s="103"/>
      <c r="F299" s="72" t="str">
        <f t="shared" si="5"/>
        <v/>
      </c>
    </row>
    <row r="300" spans="1:6" x14ac:dyDescent="0.2">
      <c r="A300" s="102"/>
      <c r="B300" s="103"/>
      <c r="C300" s="103"/>
      <c r="D300" s="103"/>
      <c r="E300" s="103"/>
      <c r="F300" s="72" t="str">
        <f t="shared" si="5"/>
        <v/>
      </c>
    </row>
    <row r="301" spans="1:6" x14ac:dyDescent="0.2">
      <c r="A301" s="102"/>
      <c r="B301" s="103"/>
      <c r="C301" s="103"/>
      <c r="D301" s="103"/>
      <c r="E301" s="103"/>
      <c r="F301" s="72" t="str">
        <f t="shared" si="5"/>
        <v/>
      </c>
    </row>
    <row r="302" spans="1:6" x14ac:dyDescent="0.2">
      <c r="A302" s="102"/>
      <c r="B302" s="103"/>
      <c r="C302" s="103"/>
      <c r="D302" s="103"/>
      <c r="E302" s="103"/>
      <c r="F302" s="72" t="str">
        <f t="shared" si="5"/>
        <v/>
      </c>
    </row>
    <row r="303" spans="1:6" x14ac:dyDescent="0.2">
      <c r="A303" s="102"/>
      <c r="B303" s="103"/>
      <c r="C303" s="103"/>
      <c r="D303" s="103"/>
      <c r="E303" s="103"/>
      <c r="F303" s="72" t="str">
        <f t="shared" si="5"/>
        <v/>
      </c>
    </row>
    <row r="304" spans="1:6" x14ac:dyDescent="0.2">
      <c r="A304" s="102"/>
      <c r="B304" s="103"/>
      <c r="C304" s="104"/>
      <c r="D304" s="103"/>
      <c r="E304" s="103"/>
      <c r="F304" s="72" t="str">
        <f t="shared" si="5"/>
        <v/>
      </c>
    </row>
    <row r="305" spans="1:6" x14ac:dyDescent="0.2">
      <c r="A305" s="102"/>
      <c r="B305" s="103"/>
      <c r="C305" s="103"/>
      <c r="D305" s="103"/>
      <c r="E305" s="103"/>
      <c r="F305" s="72" t="str">
        <f t="shared" si="5"/>
        <v/>
      </c>
    </row>
    <row r="306" spans="1:6" x14ac:dyDescent="0.2">
      <c r="A306" s="102"/>
      <c r="B306" s="103"/>
      <c r="C306" s="103"/>
      <c r="D306" s="103"/>
      <c r="E306" s="103"/>
      <c r="F306" s="72" t="str">
        <f t="shared" si="5"/>
        <v/>
      </c>
    </row>
    <row r="307" spans="1:6" x14ac:dyDescent="0.2">
      <c r="A307" s="102"/>
      <c r="B307" s="103"/>
      <c r="C307" s="103"/>
      <c r="D307" s="103"/>
      <c r="E307" s="103"/>
      <c r="F307" s="72" t="str">
        <f t="shared" si="5"/>
        <v/>
      </c>
    </row>
    <row r="308" spans="1:6" x14ac:dyDescent="0.2">
      <c r="A308" s="102"/>
      <c r="B308" s="103"/>
      <c r="C308" s="103"/>
      <c r="D308" s="103"/>
      <c r="E308" s="103"/>
      <c r="F308" s="72" t="str">
        <f t="shared" si="5"/>
        <v/>
      </c>
    </row>
    <row r="309" spans="1:6" x14ac:dyDescent="0.2">
      <c r="A309" s="102"/>
      <c r="B309" s="103"/>
      <c r="C309" s="103"/>
      <c r="D309" s="103"/>
      <c r="E309" s="103"/>
      <c r="F309" s="72" t="str">
        <f t="shared" si="5"/>
        <v/>
      </c>
    </row>
    <row r="310" spans="1:6" x14ac:dyDescent="0.2">
      <c r="A310" s="102"/>
      <c r="B310" s="103"/>
      <c r="C310" s="103"/>
      <c r="D310" s="103"/>
      <c r="E310" s="103"/>
      <c r="F310" s="72" t="str">
        <f t="shared" si="5"/>
        <v/>
      </c>
    </row>
    <row r="311" spans="1:6" x14ac:dyDescent="0.2">
      <c r="A311" s="102"/>
      <c r="B311" s="103"/>
      <c r="C311" s="103"/>
      <c r="D311" s="103"/>
      <c r="E311" s="103"/>
      <c r="F311" s="72" t="str">
        <f t="shared" si="5"/>
        <v/>
      </c>
    </row>
    <row r="312" spans="1:6" x14ac:dyDescent="0.2">
      <c r="A312" s="102"/>
      <c r="B312" s="103"/>
      <c r="C312" s="103"/>
      <c r="D312" s="103"/>
      <c r="E312" s="103"/>
      <c r="F312" s="72" t="str">
        <f t="shared" si="5"/>
        <v/>
      </c>
    </row>
    <row r="313" spans="1:6" x14ac:dyDescent="0.2">
      <c r="A313" s="102"/>
      <c r="B313" s="103"/>
      <c r="C313" s="103"/>
      <c r="D313" s="103"/>
      <c r="E313" s="103"/>
      <c r="F313" s="72" t="str">
        <f t="shared" si="5"/>
        <v/>
      </c>
    </row>
    <row r="314" spans="1:6" x14ac:dyDescent="0.2">
      <c r="A314" s="102"/>
      <c r="B314" s="103"/>
      <c r="C314" s="103"/>
      <c r="D314" s="103"/>
      <c r="E314" s="103"/>
      <c r="F314" s="72" t="str">
        <f t="shared" si="5"/>
        <v/>
      </c>
    </row>
    <row r="315" spans="1:6" x14ac:dyDescent="0.2">
      <c r="A315" s="102"/>
      <c r="B315" s="103"/>
      <c r="C315" s="103"/>
      <c r="D315" s="103"/>
      <c r="E315" s="103"/>
      <c r="F315" s="72" t="str">
        <f t="shared" si="5"/>
        <v/>
      </c>
    </row>
    <row r="316" spans="1:6" x14ac:dyDescent="0.2">
      <c r="A316" s="102"/>
      <c r="B316" s="103"/>
      <c r="C316" s="103"/>
      <c r="D316" s="103"/>
      <c r="E316" s="103"/>
      <c r="F316" s="72" t="str">
        <f t="shared" si="5"/>
        <v/>
      </c>
    </row>
    <row r="317" spans="1:6" x14ac:dyDescent="0.2">
      <c r="A317" s="102"/>
      <c r="B317" s="103"/>
      <c r="C317" s="103"/>
      <c r="D317" s="103"/>
      <c r="E317" s="103"/>
      <c r="F317" s="72" t="str">
        <f t="shared" si="5"/>
        <v/>
      </c>
    </row>
    <row r="318" spans="1:6" x14ac:dyDescent="0.2">
      <c r="A318" s="102"/>
      <c r="B318" s="103"/>
      <c r="C318" s="103"/>
      <c r="D318" s="103"/>
      <c r="E318" s="103"/>
      <c r="F318" s="72" t="str">
        <f t="shared" si="5"/>
        <v/>
      </c>
    </row>
    <row r="319" spans="1:6" x14ac:dyDescent="0.2">
      <c r="A319" s="102"/>
      <c r="B319" s="103"/>
      <c r="C319" s="103"/>
      <c r="D319" s="103"/>
      <c r="E319" s="103"/>
      <c r="F319" s="72" t="str">
        <f t="shared" si="5"/>
        <v/>
      </c>
    </row>
    <row r="320" spans="1:6" x14ac:dyDescent="0.2">
      <c r="A320" s="102"/>
      <c r="B320" s="103"/>
      <c r="C320" s="103"/>
      <c r="D320" s="103"/>
      <c r="E320" s="103"/>
      <c r="F320" s="72" t="str">
        <f t="shared" si="5"/>
        <v/>
      </c>
    </row>
    <row r="321" spans="1:6" x14ac:dyDescent="0.2">
      <c r="A321" s="102"/>
      <c r="B321" s="103"/>
      <c r="C321" s="103"/>
      <c r="D321" s="103"/>
      <c r="E321" s="103"/>
      <c r="F321" s="72" t="str">
        <f t="shared" si="5"/>
        <v/>
      </c>
    </row>
    <row r="322" spans="1:6" x14ac:dyDescent="0.2">
      <c r="A322" s="102"/>
      <c r="B322" s="103"/>
      <c r="C322" s="103"/>
      <c r="D322" s="103"/>
      <c r="E322" s="103"/>
      <c r="F322" s="72" t="str">
        <f t="shared" si="5"/>
        <v/>
      </c>
    </row>
    <row r="323" spans="1:6" x14ac:dyDescent="0.2">
      <c r="A323" s="102"/>
      <c r="B323" s="103"/>
      <c r="C323" s="103"/>
      <c r="D323" s="103"/>
      <c r="E323" s="103"/>
      <c r="F323" s="72" t="str">
        <f t="shared" si="5"/>
        <v/>
      </c>
    </row>
    <row r="324" spans="1:6" x14ac:dyDescent="0.2">
      <c r="A324" s="102"/>
      <c r="B324" s="103"/>
      <c r="C324" s="103"/>
      <c r="D324" s="103"/>
      <c r="E324" s="103"/>
      <c r="F324" s="72" t="str">
        <f t="shared" si="5"/>
        <v/>
      </c>
    </row>
    <row r="325" spans="1:6" x14ac:dyDescent="0.2">
      <c r="A325" s="102"/>
      <c r="B325" s="103"/>
      <c r="C325" s="103"/>
      <c r="D325" s="103"/>
      <c r="E325" s="103"/>
      <c r="F325" s="72" t="str">
        <f t="shared" si="5"/>
        <v/>
      </c>
    </row>
    <row r="326" spans="1:6" x14ac:dyDescent="0.2">
      <c r="A326" s="102"/>
      <c r="B326" s="103"/>
      <c r="C326" s="103"/>
      <c r="D326" s="103"/>
      <c r="E326" s="103"/>
      <c r="F326" s="72" t="str">
        <f t="shared" si="5"/>
        <v/>
      </c>
    </row>
    <row r="327" spans="1:6" x14ac:dyDescent="0.2">
      <c r="A327" s="102"/>
      <c r="B327" s="103"/>
      <c r="C327" s="103"/>
      <c r="D327" s="103"/>
      <c r="E327" s="103"/>
      <c r="F327" s="72" t="str">
        <f t="shared" si="5"/>
        <v/>
      </c>
    </row>
    <row r="328" spans="1:6" x14ac:dyDescent="0.2">
      <c r="A328" s="102"/>
      <c r="B328" s="103"/>
      <c r="C328" s="103"/>
      <c r="D328" s="103"/>
      <c r="E328" s="103"/>
      <c r="F328" s="72" t="str">
        <f t="shared" si="5"/>
        <v/>
      </c>
    </row>
    <row r="329" spans="1:6" x14ac:dyDescent="0.2">
      <c r="A329" s="102"/>
      <c r="B329" s="103"/>
      <c r="C329" s="103"/>
      <c r="D329" s="103"/>
      <c r="E329" s="103"/>
      <c r="F329" s="72" t="str">
        <f t="shared" si="5"/>
        <v/>
      </c>
    </row>
    <row r="330" spans="1:6" x14ac:dyDescent="0.2">
      <c r="A330" s="102"/>
      <c r="B330" s="103"/>
      <c r="C330" s="103"/>
      <c r="D330" s="103"/>
      <c r="E330" s="103"/>
      <c r="F330" s="72" t="str">
        <f t="shared" si="5"/>
        <v/>
      </c>
    </row>
    <row r="331" spans="1:6" x14ac:dyDescent="0.2">
      <c r="A331" s="102"/>
      <c r="B331" s="103"/>
      <c r="C331" s="103"/>
      <c r="D331" s="103"/>
      <c r="E331" s="103"/>
      <c r="F331" s="72" t="str">
        <f t="shared" si="5"/>
        <v/>
      </c>
    </row>
    <row r="332" spans="1:6" x14ac:dyDescent="0.2">
      <c r="A332" s="102"/>
      <c r="B332" s="103"/>
      <c r="C332" s="103"/>
      <c r="D332" s="103"/>
      <c r="E332" s="103"/>
      <c r="F332" s="72" t="str">
        <f t="shared" si="5"/>
        <v/>
      </c>
    </row>
    <row r="333" spans="1:6" x14ac:dyDescent="0.2">
      <c r="A333" s="102"/>
      <c r="B333" s="103"/>
      <c r="C333" s="103"/>
      <c r="D333" s="103"/>
      <c r="E333" s="103"/>
      <c r="F333" s="72" t="str">
        <f t="shared" si="5"/>
        <v/>
      </c>
    </row>
    <row r="334" spans="1:6" x14ac:dyDescent="0.2">
      <c r="A334" s="102"/>
      <c r="B334" s="103"/>
      <c r="C334" s="103"/>
      <c r="D334" s="103"/>
      <c r="E334" s="103"/>
      <c r="F334" s="72" t="str">
        <f t="shared" si="5"/>
        <v/>
      </c>
    </row>
    <row r="335" spans="1:6" x14ac:dyDescent="0.2">
      <c r="A335" s="102"/>
      <c r="B335" s="103"/>
      <c r="C335" s="103"/>
      <c r="D335" s="103"/>
      <c r="E335" s="103"/>
      <c r="F335" s="72" t="str">
        <f t="shared" si="5"/>
        <v/>
      </c>
    </row>
    <row r="336" spans="1:6" x14ac:dyDescent="0.2">
      <c r="A336" s="102"/>
      <c r="B336" s="103"/>
      <c r="C336" s="103"/>
      <c r="D336" s="103"/>
      <c r="E336" s="103"/>
      <c r="F336" s="72" t="str">
        <f t="shared" si="5"/>
        <v/>
      </c>
    </row>
    <row r="337" spans="1:6" x14ac:dyDescent="0.2">
      <c r="A337" s="102"/>
      <c r="B337" s="103"/>
      <c r="C337" s="103"/>
      <c r="D337" s="103"/>
      <c r="E337" s="103"/>
      <c r="F337" s="72" t="str">
        <f t="shared" si="5"/>
        <v/>
      </c>
    </row>
    <row r="338" spans="1:6" x14ac:dyDescent="0.2">
      <c r="A338" s="102"/>
      <c r="B338" s="103"/>
      <c r="C338" s="103"/>
      <c r="D338" s="103"/>
      <c r="E338" s="103"/>
      <c r="F338" s="72" t="str">
        <f t="shared" si="5"/>
        <v/>
      </c>
    </row>
    <row r="339" spans="1:6" x14ac:dyDescent="0.2">
      <c r="A339" s="102"/>
      <c r="B339" s="103"/>
      <c r="C339" s="103"/>
      <c r="D339" s="103"/>
      <c r="E339" s="103"/>
      <c r="F339" s="72" t="str">
        <f t="shared" si="5"/>
        <v/>
      </c>
    </row>
    <row r="340" spans="1:6" x14ac:dyDescent="0.2">
      <c r="A340" s="102"/>
      <c r="B340" s="103"/>
      <c r="C340" s="103"/>
      <c r="D340" s="103"/>
      <c r="E340" s="103"/>
      <c r="F340" s="72" t="str">
        <f t="shared" si="5"/>
        <v/>
      </c>
    </row>
    <row r="341" spans="1:6" x14ac:dyDescent="0.2">
      <c r="A341" s="102"/>
      <c r="B341" s="103"/>
      <c r="C341" s="103"/>
      <c r="D341" s="103"/>
      <c r="E341" s="103"/>
      <c r="F341" s="72" t="str">
        <f t="shared" si="5"/>
        <v/>
      </c>
    </row>
    <row r="342" spans="1:6" x14ac:dyDescent="0.2">
      <c r="A342" s="102"/>
      <c r="B342" s="103"/>
      <c r="C342" s="103"/>
      <c r="D342" s="103"/>
      <c r="E342" s="103"/>
      <c r="F342" s="72" t="str">
        <f t="shared" si="5"/>
        <v/>
      </c>
    </row>
    <row r="343" spans="1:6" x14ac:dyDescent="0.2">
      <c r="A343" s="102"/>
      <c r="B343" s="103"/>
      <c r="C343" s="103"/>
      <c r="D343" s="103"/>
      <c r="E343" s="103"/>
      <c r="F343" s="72" t="str">
        <f t="shared" si="5"/>
        <v/>
      </c>
    </row>
    <row r="344" spans="1:6" x14ac:dyDescent="0.2">
      <c r="A344" s="102"/>
      <c r="B344" s="103"/>
      <c r="C344" s="103"/>
      <c r="D344" s="103"/>
      <c r="E344" s="103"/>
      <c r="F344" s="72" t="str">
        <f t="shared" si="5"/>
        <v/>
      </c>
    </row>
    <row r="345" spans="1:6" x14ac:dyDescent="0.2">
      <c r="A345" s="102"/>
      <c r="B345" s="103"/>
      <c r="C345" s="103"/>
      <c r="D345" s="103"/>
      <c r="E345" s="103"/>
      <c r="F345" s="72" t="str">
        <f t="shared" si="5"/>
        <v/>
      </c>
    </row>
    <row r="346" spans="1:6" ht="13.8" thickBot="1" x14ac:dyDescent="0.25">
      <c r="A346" s="105"/>
      <c r="B346" s="106"/>
      <c r="C346" s="106"/>
      <c r="D346" s="106"/>
      <c r="E346" s="106"/>
      <c r="F346" s="7" t="str">
        <f t="shared" si="5"/>
        <v/>
      </c>
    </row>
    <row r="347" spans="1:6" ht="13.8" thickBot="1" x14ac:dyDescent="0.25">
      <c r="A347" s="14"/>
      <c r="B347" s="15"/>
      <c r="C347" s="15" t="s">
        <v>164</v>
      </c>
      <c r="D347" s="15">
        <f>SUM(D293:D346)</f>
        <v>0</v>
      </c>
      <c r="E347" s="15">
        <f>SUM(E293:E346)</f>
        <v>0</v>
      </c>
      <c r="F347" s="16">
        <f>D292+D347-E347</f>
        <v>0</v>
      </c>
    </row>
    <row r="348" spans="1:6" ht="14.4" thickTop="1" thickBot="1" x14ac:dyDescent="0.25">
      <c r="A348" s="17"/>
      <c r="B348" s="17"/>
      <c r="C348" s="17"/>
      <c r="D348" s="17"/>
      <c r="E348" s="17"/>
      <c r="F348" s="17"/>
    </row>
    <row r="349" spans="1:6" ht="33" customHeight="1" thickBot="1" x14ac:dyDescent="0.25">
      <c r="A349" s="240" t="s">
        <v>4</v>
      </c>
      <c r="B349" s="241"/>
      <c r="C349" s="11" t="s">
        <v>0</v>
      </c>
      <c r="D349" s="11" t="s">
        <v>1</v>
      </c>
      <c r="E349" s="11" t="s">
        <v>2</v>
      </c>
      <c r="F349" s="12" t="s">
        <v>3</v>
      </c>
    </row>
    <row r="350" spans="1:6" x14ac:dyDescent="0.2">
      <c r="A350" s="8">
        <v>7</v>
      </c>
      <c r="B350" s="43">
        <v>1</v>
      </c>
      <c r="C350" s="43" t="s">
        <v>8</v>
      </c>
      <c r="D350" s="43">
        <f>F347</f>
        <v>0</v>
      </c>
      <c r="E350" s="43"/>
      <c r="F350" s="71">
        <f>D350-E350</f>
        <v>0</v>
      </c>
    </row>
    <row r="351" spans="1:6" x14ac:dyDescent="0.2">
      <c r="A351" s="102"/>
      <c r="B351" s="103"/>
      <c r="C351" s="103"/>
      <c r="D351" s="103"/>
      <c r="E351" s="103"/>
      <c r="F351" s="72" t="str">
        <f>IF(OR(D351&lt;&gt;0,E351&lt;&gt;0),F350+D351-E351,"")</f>
        <v/>
      </c>
    </row>
    <row r="352" spans="1:6" x14ac:dyDescent="0.2">
      <c r="A352" s="102"/>
      <c r="B352" s="103"/>
      <c r="C352" s="103"/>
      <c r="D352" s="103"/>
      <c r="E352" s="103"/>
      <c r="F352" s="72" t="str">
        <f t="shared" ref="F352:F404" si="6">IF(OR(D352&lt;&gt;0,E352&lt;&gt;0),F351+D352-E352,"")</f>
        <v/>
      </c>
    </row>
    <row r="353" spans="1:6" x14ac:dyDescent="0.2">
      <c r="A353" s="102"/>
      <c r="B353" s="103"/>
      <c r="C353" s="103"/>
      <c r="D353" s="103"/>
      <c r="E353" s="103"/>
      <c r="F353" s="72" t="str">
        <f t="shared" si="6"/>
        <v/>
      </c>
    </row>
    <row r="354" spans="1:6" x14ac:dyDescent="0.2">
      <c r="A354" s="102"/>
      <c r="B354" s="103"/>
      <c r="C354" s="103"/>
      <c r="D354" s="103"/>
      <c r="E354" s="103"/>
      <c r="F354" s="72" t="str">
        <f t="shared" si="6"/>
        <v/>
      </c>
    </row>
    <row r="355" spans="1:6" x14ac:dyDescent="0.2">
      <c r="A355" s="102"/>
      <c r="B355" s="103"/>
      <c r="C355" s="103"/>
      <c r="D355" s="103"/>
      <c r="E355" s="103"/>
      <c r="F355" s="72" t="str">
        <f t="shared" si="6"/>
        <v/>
      </c>
    </row>
    <row r="356" spans="1:6" x14ac:dyDescent="0.2">
      <c r="A356" s="102"/>
      <c r="B356" s="103"/>
      <c r="C356" s="103"/>
      <c r="D356" s="103"/>
      <c r="E356" s="103"/>
      <c r="F356" s="72" t="str">
        <f t="shared" si="6"/>
        <v/>
      </c>
    </row>
    <row r="357" spans="1:6" x14ac:dyDescent="0.2">
      <c r="A357" s="102"/>
      <c r="B357" s="103"/>
      <c r="C357" s="103"/>
      <c r="D357" s="103"/>
      <c r="E357" s="103"/>
      <c r="F357" s="72" t="str">
        <f t="shared" si="6"/>
        <v/>
      </c>
    </row>
    <row r="358" spans="1:6" x14ac:dyDescent="0.2">
      <c r="A358" s="102"/>
      <c r="B358" s="103"/>
      <c r="C358" s="103"/>
      <c r="D358" s="103"/>
      <c r="E358" s="103"/>
      <c r="F358" s="72" t="str">
        <f t="shared" si="6"/>
        <v/>
      </c>
    </row>
    <row r="359" spans="1:6" x14ac:dyDescent="0.2">
      <c r="A359" s="102"/>
      <c r="B359" s="103"/>
      <c r="C359" s="103"/>
      <c r="D359" s="103"/>
      <c r="E359" s="103"/>
      <c r="F359" s="72" t="str">
        <f t="shared" si="6"/>
        <v/>
      </c>
    </row>
    <row r="360" spans="1:6" x14ac:dyDescent="0.2">
      <c r="A360" s="102"/>
      <c r="B360" s="103"/>
      <c r="C360" s="103"/>
      <c r="D360" s="103"/>
      <c r="E360" s="103"/>
      <c r="F360" s="72" t="str">
        <f t="shared" si="6"/>
        <v/>
      </c>
    </row>
    <row r="361" spans="1:6" x14ac:dyDescent="0.2">
      <c r="A361" s="102"/>
      <c r="B361" s="103"/>
      <c r="C361" s="103"/>
      <c r="D361" s="103"/>
      <c r="E361" s="103"/>
      <c r="F361" s="72" t="str">
        <f t="shared" si="6"/>
        <v/>
      </c>
    </row>
    <row r="362" spans="1:6" x14ac:dyDescent="0.2">
      <c r="A362" s="102"/>
      <c r="B362" s="103"/>
      <c r="C362" s="104"/>
      <c r="D362" s="103"/>
      <c r="E362" s="103"/>
      <c r="F362" s="72" t="str">
        <f t="shared" si="6"/>
        <v/>
      </c>
    </row>
    <row r="363" spans="1:6" x14ac:dyDescent="0.2">
      <c r="A363" s="102"/>
      <c r="B363" s="103"/>
      <c r="C363" s="103"/>
      <c r="D363" s="103"/>
      <c r="E363" s="103"/>
      <c r="F363" s="72" t="str">
        <f t="shared" si="6"/>
        <v/>
      </c>
    </row>
    <row r="364" spans="1:6" x14ac:dyDescent="0.2">
      <c r="A364" s="102"/>
      <c r="B364" s="103"/>
      <c r="C364" s="103"/>
      <c r="D364" s="103"/>
      <c r="E364" s="103"/>
      <c r="F364" s="72" t="str">
        <f t="shared" si="6"/>
        <v/>
      </c>
    </row>
    <row r="365" spans="1:6" x14ac:dyDescent="0.2">
      <c r="A365" s="102"/>
      <c r="B365" s="103"/>
      <c r="C365" s="103"/>
      <c r="D365" s="103"/>
      <c r="E365" s="103"/>
      <c r="F365" s="72" t="str">
        <f t="shared" si="6"/>
        <v/>
      </c>
    </row>
    <row r="366" spans="1:6" x14ac:dyDescent="0.2">
      <c r="A366" s="102"/>
      <c r="B366" s="103"/>
      <c r="C366" s="103"/>
      <c r="D366" s="103"/>
      <c r="E366" s="103"/>
      <c r="F366" s="72" t="str">
        <f t="shared" si="6"/>
        <v/>
      </c>
    </row>
    <row r="367" spans="1:6" x14ac:dyDescent="0.2">
      <c r="A367" s="102"/>
      <c r="B367" s="103"/>
      <c r="C367" s="103"/>
      <c r="D367" s="103"/>
      <c r="E367" s="103"/>
      <c r="F367" s="72" t="str">
        <f t="shared" si="6"/>
        <v/>
      </c>
    </row>
    <row r="368" spans="1:6" x14ac:dyDescent="0.2">
      <c r="A368" s="102"/>
      <c r="B368" s="103"/>
      <c r="C368" s="103"/>
      <c r="D368" s="103"/>
      <c r="E368" s="103"/>
      <c r="F368" s="72" t="str">
        <f t="shared" si="6"/>
        <v/>
      </c>
    </row>
    <row r="369" spans="1:6" x14ac:dyDescent="0.2">
      <c r="A369" s="102"/>
      <c r="B369" s="103"/>
      <c r="C369" s="103"/>
      <c r="D369" s="103"/>
      <c r="E369" s="103"/>
      <c r="F369" s="72" t="str">
        <f t="shared" si="6"/>
        <v/>
      </c>
    </row>
    <row r="370" spans="1:6" x14ac:dyDescent="0.2">
      <c r="A370" s="102"/>
      <c r="B370" s="103"/>
      <c r="C370" s="103"/>
      <c r="D370" s="103"/>
      <c r="E370" s="103"/>
      <c r="F370" s="72" t="str">
        <f t="shared" si="6"/>
        <v/>
      </c>
    </row>
    <row r="371" spans="1:6" x14ac:dyDescent="0.2">
      <c r="A371" s="102"/>
      <c r="B371" s="103"/>
      <c r="C371" s="103"/>
      <c r="D371" s="103"/>
      <c r="E371" s="103"/>
      <c r="F371" s="72" t="str">
        <f t="shared" si="6"/>
        <v/>
      </c>
    </row>
    <row r="372" spans="1:6" x14ac:dyDescent="0.2">
      <c r="A372" s="102"/>
      <c r="B372" s="103"/>
      <c r="C372" s="103"/>
      <c r="D372" s="103"/>
      <c r="E372" s="103"/>
      <c r="F372" s="72" t="str">
        <f t="shared" si="6"/>
        <v/>
      </c>
    </row>
    <row r="373" spans="1:6" x14ac:dyDescent="0.2">
      <c r="A373" s="102"/>
      <c r="B373" s="103"/>
      <c r="C373" s="103"/>
      <c r="D373" s="103"/>
      <c r="E373" s="103"/>
      <c r="F373" s="72" t="str">
        <f t="shared" si="6"/>
        <v/>
      </c>
    </row>
    <row r="374" spans="1:6" x14ac:dyDescent="0.2">
      <c r="A374" s="102"/>
      <c r="B374" s="103"/>
      <c r="C374" s="103"/>
      <c r="D374" s="103"/>
      <c r="E374" s="103"/>
      <c r="F374" s="72" t="str">
        <f t="shared" si="6"/>
        <v/>
      </c>
    </row>
    <row r="375" spans="1:6" x14ac:dyDescent="0.2">
      <c r="A375" s="102"/>
      <c r="B375" s="103"/>
      <c r="C375" s="103"/>
      <c r="D375" s="103"/>
      <c r="E375" s="103"/>
      <c r="F375" s="72" t="str">
        <f t="shared" si="6"/>
        <v/>
      </c>
    </row>
    <row r="376" spans="1:6" x14ac:dyDescent="0.2">
      <c r="A376" s="102"/>
      <c r="B376" s="103"/>
      <c r="C376" s="103"/>
      <c r="D376" s="103"/>
      <c r="E376" s="103"/>
      <c r="F376" s="72" t="str">
        <f t="shared" si="6"/>
        <v/>
      </c>
    </row>
    <row r="377" spans="1:6" x14ac:dyDescent="0.2">
      <c r="A377" s="102"/>
      <c r="B377" s="103"/>
      <c r="C377" s="103"/>
      <c r="D377" s="103"/>
      <c r="E377" s="103"/>
      <c r="F377" s="72" t="str">
        <f t="shared" si="6"/>
        <v/>
      </c>
    </row>
    <row r="378" spans="1:6" x14ac:dyDescent="0.2">
      <c r="A378" s="102"/>
      <c r="B378" s="103"/>
      <c r="C378" s="103"/>
      <c r="D378" s="103"/>
      <c r="E378" s="103"/>
      <c r="F378" s="72" t="str">
        <f t="shared" si="6"/>
        <v/>
      </c>
    </row>
    <row r="379" spans="1:6" x14ac:dyDescent="0.2">
      <c r="A379" s="102"/>
      <c r="B379" s="103"/>
      <c r="C379" s="103"/>
      <c r="D379" s="103"/>
      <c r="E379" s="103"/>
      <c r="F379" s="72" t="str">
        <f t="shared" si="6"/>
        <v/>
      </c>
    </row>
    <row r="380" spans="1:6" x14ac:dyDescent="0.2">
      <c r="A380" s="102"/>
      <c r="B380" s="103"/>
      <c r="C380" s="103"/>
      <c r="D380" s="103"/>
      <c r="E380" s="103"/>
      <c r="F380" s="72" t="str">
        <f t="shared" si="6"/>
        <v/>
      </c>
    </row>
    <row r="381" spans="1:6" x14ac:dyDescent="0.2">
      <c r="A381" s="102"/>
      <c r="B381" s="103"/>
      <c r="C381" s="103"/>
      <c r="D381" s="103"/>
      <c r="E381" s="103"/>
      <c r="F381" s="72" t="str">
        <f t="shared" si="6"/>
        <v/>
      </c>
    </row>
    <row r="382" spans="1:6" x14ac:dyDescent="0.2">
      <c r="A382" s="102"/>
      <c r="B382" s="103"/>
      <c r="C382" s="103"/>
      <c r="D382" s="103"/>
      <c r="E382" s="103"/>
      <c r="F382" s="72" t="str">
        <f t="shared" si="6"/>
        <v/>
      </c>
    </row>
    <row r="383" spans="1:6" x14ac:dyDescent="0.2">
      <c r="A383" s="102"/>
      <c r="B383" s="103"/>
      <c r="C383" s="103"/>
      <c r="D383" s="103"/>
      <c r="E383" s="103"/>
      <c r="F383" s="72" t="str">
        <f t="shared" si="6"/>
        <v/>
      </c>
    </row>
    <row r="384" spans="1:6" x14ac:dyDescent="0.2">
      <c r="A384" s="102"/>
      <c r="B384" s="103"/>
      <c r="C384" s="103"/>
      <c r="D384" s="103"/>
      <c r="E384" s="103"/>
      <c r="F384" s="72" t="str">
        <f t="shared" si="6"/>
        <v/>
      </c>
    </row>
    <row r="385" spans="1:6" x14ac:dyDescent="0.2">
      <c r="A385" s="102"/>
      <c r="B385" s="103"/>
      <c r="C385" s="103"/>
      <c r="D385" s="103"/>
      <c r="E385" s="103"/>
      <c r="F385" s="72" t="str">
        <f t="shared" si="6"/>
        <v/>
      </c>
    </row>
    <row r="386" spans="1:6" x14ac:dyDescent="0.2">
      <c r="A386" s="102"/>
      <c r="B386" s="103"/>
      <c r="C386" s="103"/>
      <c r="D386" s="103"/>
      <c r="E386" s="103"/>
      <c r="F386" s="72" t="str">
        <f t="shared" si="6"/>
        <v/>
      </c>
    </row>
    <row r="387" spans="1:6" x14ac:dyDescent="0.2">
      <c r="A387" s="102"/>
      <c r="B387" s="103"/>
      <c r="C387" s="103"/>
      <c r="D387" s="103"/>
      <c r="E387" s="103"/>
      <c r="F387" s="72" t="str">
        <f t="shared" si="6"/>
        <v/>
      </c>
    </row>
    <row r="388" spans="1:6" x14ac:dyDescent="0.2">
      <c r="A388" s="102"/>
      <c r="B388" s="103"/>
      <c r="C388" s="103"/>
      <c r="D388" s="103"/>
      <c r="E388" s="103"/>
      <c r="F388" s="72" t="str">
        <f t="shared" si="6"/>
        <v/>
      </c>
    </row>
    <row r="389" spans="1:6" x14ac:dyDescent="0.2">
      <c r="A389" s="102"/>
      <c r="B389" s="103"/>
      <c r="C389" s="103"/>
      <c r="D389" s="103"/>
      <c r="E389" s="103"/>
      <c r="F389" s="72" t="str">
        <f t="shared" si="6"/>
        <v/>
      </c>
    </row>
    <row r="390" spans="1:6" x14ac:dyDescent="0.2">
      <c r="A390" s="102"/>
      <c r="B390" s="103"/>
      <c r="C390" s="103"/>
      <c r="D390" s="103"/>
      <c r="E390" s="103"/>
      <c r="F390" s="72" t="str">
        <f t="shared" si="6"/>
        <v/>
      </c>
    </row>
    <row r="391" spans="1:6" x14ac:dyDescent="0.2">
      <c r="A391" s="102"/>
      <c r="B391" s="103"/>
      <c r="C391" s="103"/>
      <c r="D391" s="103"/>
      <c r="E391" s="103"/>
      <c r="F391" s="72" t="str">
        <f t="shared" si="6"/>
        <v/>
      </c>
    </row>
    <row r="392" spans="1:6" x14ac:dyDescent="0.2">
      <c r="A392" s="102"/>
      <c r="B392" s="103"/>
      <c r="C392" s="103"/>
      <c r="D392" s="103"/>
      <c r="E392" s="103"/>
      <c r="F392" s="72" t="str">
        <f t="shared" si="6"/>
        <v/>
      </c>
    </row>
    <row r="393" spans="1:6" x14ac:dyDescent="0.2">
      <c r="A393" s="102"/>
      <c r="B393" s="103"/>
      <c r="C393" s="103"/>
      <c r="D393" s="103"/>
      <c r="E393" s="103"/>
      <c r="F393" s="72" t="str">
        <f t="shared" si="6"/>
        <v/>
      </c>
    </row>
    <row r="394" spans="1:6" x14ac:dyDescent="0.2">
      <c r="A394" s="102"/>
      <c r="B394" s="103"/>
      <c r="C394" s="103"/>
      <c r="D394" s="103"/>
      <c r="E394" s="103"/>
      <c r="F394" s="72" t="str">
        <f t="shared" si="6"/>
        <v/>
      </c>
    </row>
    <row r="395" spans="1:6" x14ac:dyDescent="0.2">
      <c r="A395" s="102"/>
      <c r="B395" s="103"/>
      <c r="C395" s="103"/>
      <c r="D395" s="103"/>
      <c r="E395" s="103"/>
      <c r="F395" s="72" t="str">
        <f t="shared" si="6"/>
        <v/>
      </c>
    </row>
    <row r="396" spans="1:6" x14ac:dyDescent="0.2">
      <c r="A396" s="102"/>
      <c r="B396" s="103"/>
      <c r="C396" s="103"/>
      <c r="D396" s="103"/>
      <c r="E396" s="103"/>
      <c r="F396" s="72" t="str">
        <f t="shared" si="6"/>
        <v/>
      </c>
    </row>
    <row r="397" spans="1:6" x14ac:dyDescent="0.2">
      <c r="A397" s="102"/>
      <c r="B397" s="103"/>
      <c r="C397" s="103"/>
      <c r="D397" s="103"/>
      <c r="E397" s="103"/>
      <c r="F397" s="72" t="str">
        <f t="shared" si="6"/>
        <v/>
      </c>
    </row>
    <row r="398" spans="1:6" x14ac:dyDescent="0.2">
      <c r="A398" s="102"/>
      <c r="B398" s="103"/>
      <c r="C398" s="103"/>
      <c r="D398" s="103"/>
      <c r="E398" s="103"/>
      <c r="F398" s="72" t="str">
        <f t="shared" si="6"/>
        <v/>
      </c>
    </row>
    <row r="399" spans="1:6" x14ac:dyDescent="0.2">
      <c r="A399" s="102"/>
      <c r="B399" s="103"/>
      <c r="C399" s="103"/>
      <c r="D399" s="103"/>
      <c r="E399" s="103"/>
      <c r="F399" s="72" t="str">
        <f t="shared" si="6"/>
        <v/>
      </c>
    </row>
    <row r="400" spans="1:6" x14ac:dyDescent="0.2">
      <c r="A400" s="102"/>
      <c r="B400" s="103"/>
      <c r="C400" s="103"/>
      <c r="D400" s="103"/>
      <c r="E400" s="103"/>
      <c r="F400" s="72" t="str">
        <f t="shared" si="6"/>
        <v/>
      </c>
    </row>
    <row r="401" spans="1:6" x14ac:dyDescent="0.2">
      <c r="A401" s="102"/>
      <c r="B401" s="103"/>
      <c r="C401" s="103"/>
      <c r="D401" s="103"/>
      <c r="E401" s="103"/>
      <c r="F401" s="72" t="str">
        <f t="shared" si="6"/>
        <v/>
      </c>
    </row>
    <row r="402" spans="1:6" x14ac:dyDescent="0.2">
      <c r="A402" s="102"/>
      <c r="B402" s="103"/>
      <c r="C402" s="103"/>
      <c r="D402" s="103"/>
      <c r="E402" s="103"/>
      <c r="F402" s="72" t="str">
        <f t="shared" si="6"/>
        <v/>
      </c>
    </row>
    <row r="403" spans="1:6" x14ac:dyDescent="0.2">
      <c r="A403" s="102"/>
      <c r="B403" s="103"/>
      <c r="C403" s="103"/>
      <c r="D403" s="103"/>
      <c r="E403" s="103"/>
      <c r="F403" s="72" t="str">
        <f t="shared" si="6"/>
        <v/>
      </c>
    </row>
    <row r="404" spans="1:6" ht="13.8" thickBot="1" x14ac:dyDescent="0.25">
      <c r="A404" s="105"/>
      <c r="B404" s="106"/>
      <c r="C404" s="106"/>
      <c r="D404" s="106"/>
      <c r="E404" s="106"/>
      <c r="F404" s="7" t="str">
        <f t="shared" si="6"/>
        <v/>
      </c>
    </row>
    <row r="405" spans="1:6" ht="13.8" thickBot="1" x14ac:dyDescent="0.25">
      <c r="A405" s="14"/>
      <c r="B405" s="15"/>
      <c r="C405" s="15" t="s">
        <v>163</v>
      </c>
      <c r="D405" s="15">
        <f>SUM(D351:D404)</f>
        <v>0</v>
      </c>
      <c r="E405" s="15">
        <f>SUM(E351:E404)</f>
        <v>0</v>
      </c>
      <c r="F405" s="16">
        <f>D350+D405-E405</f>
        <v>0</v>
      </c>
    </row>
    <row r="406" spans="1:6" ht="14.4" thickTop="1" thickBot="1" x14ac:dyDescent="0.25">
      <c r="A406" s="17"/>
      <c r="B406" s="17"/>
      <c r="C406" s="17"/>
      <c r="D406" s="17"/>
      <c r="E406" s="17"/>
      <c r="F406" s="17"/>
    </row>
    <row r="407" spans="1:6" ht="33" customHeight="1" thickBot="1" x14ac:dyDescent="0.25">
      <c r="A407" s="240" t="s">
        <v>4</v>
      </c>
      <c r="B407" s="241"/>
      <c r="C407" s="11" t="s">
        <v>0</v>
      </c>
      <c r="D407" s="11" t="s">
        <v>1</v>
      </c>
      <c r="E407" s="11" t="s">
        <v>2</v>
      </c>
      <c r="F407" s="12" t="s">
        <v>3</v>
      </c>
    </row>
    <row r="408" spans="1:6" x14ac:dyDescent="0.2">
      <c r="A408" s="8">
        <v>8</v>
      </c>
      <c r="B408" s="43">
        <v>1</v>
      </c>
      <c r="C408" s="43" t="s">
        <v>8</v>
      </c>
      <c r="D408" s="43">
        <f>F405</f>
        <v>0</v>
      </c>
      <c r="E408" s="43"/>
      <c r="F408" s="71">
        <f>D408-E408</f>
        <v>0</v>
      </c>
    </row>
    <row r="409" spans="1:6" x14ac:dyDescent="0.2">
      <c r="A409" s="102"/>
      <c r="B409" s="103"/>
      <c r="C409" s="103"/>
      <c r="D409" s="103"/>
      <c r="E409" s="103"/>
      <c r="F409" s="72" t="str">
        <f>IF(OR(D409&lt;&gt;0,E409&lt;&gt;0),F408+D409-E409,"")</f>
        <v/>
      </c>
    </row>
    <row r="410" spans="1:6" x14ac:dyDescent="0.2">
      <c r="A410" s="102"/>
      <c r="B410" s="103"/>
      <c r="C410" s="103"/>
      <c r="D410" s="103"/>
      <c r="E410" s="103"/>
      <c r="F410" s="72" t="str">
        <f t="shared" ref="F410:F462" si="7">IF(OR(D410&lt;&gt;0,E410&lt;&gt;0),F409+D410-E410,"")</f>
        <v/>
      </c>
    </row>
    <row r="411" spans="1:6" x14ac:dyDescent="0.2">
      <c r="A411" s="102"/>
      <c r="B411" s="103"/>
      <c r="C411" s="103"/>
      <c r="D411" s="103"/>
      <c r="E411" s="103"/>
      <c r="F411" s="72" t="str">
        <f t="shared" si="7"/>
        <v/>
      </c>
    </row>
    <row r="412" spans="1:6" x14ac:dyDescent="0.2">
      <c r="A412" s="102"/>
      <c r="B412" s="103"/>
      <c r="C412" s="103"/>
      <c r="D412" s="103"/>
      <c r="E412" s="103"/>
      <c r="F412" s="72" t="str">
        <f t="shared" si="7"/>
        <v/>
      </c>
    </row>
    <row r="413" spans="1:6" x14ac:dyDescent="0.2">
      <c r="A413" s="102"/>
      <c r="B413" s="103"/>
      <c r="C413" s="103"/>
      <c r="D413" s="103"/>
      <c r="E413" s="103"/>
      <c r="F413" s="72" t="str">
        <f t="shared" si="7"/>
        <v/>
      </c>
    </row>
    <row r="414" spans="1:6" x14ac:dyDescent="0.2">
      <c r="A414" s="102"/>
      <c r="B414" s="103"/>
      <c r="C414" s="103"/>
      <c r="D414" s="103"/>
      <c r="E414" s="103"/>
      <c r="F414" s="72" t="str">
        <f t="shared" si="7"/>
        <v/>
      </c>
    </row>
    <row r="415" spans="1:6" x14ac:dyDescent="0.2">
      <c r="A415" s="102"/>
      <c r="B415" s="103"/>
      <c r="C415" s="103"/>
      <c r="D415" s="103"/>
      <c r="E415" s="103"/>
      <c r="F415" s="72" t="str">
        <f t="shared" si="7"/>
        <v/>
      </c>
    </row>
    <row r="416" spans="1:6" x14ac:dyDescent="0.2">
      <c r="A416" s="102"/>
      <c r="B416" s="103"/>
      <c r="C416" s="103"/>
      <c r="D416" s="103"/>
      <c r="E416" s="103"/>
      <c r="F416" s="72" t="str">
        <f t="shared" si="7"/>
        <v/>
      </c>
    </row>
    <row r="417" spans="1:6" x14ac:dyDescent="0.2">
      <c r="A417" s="102"/>
      <c r="B417" s="103"/>
      <c r="C417" s="103"/>
      <c r="D417" s="103"/>
      <c r="E417" s="103"/>
      <c r="F417" s="72" t="str">
        <f t="shared" si="7"/>
        <v/>
      </c>
    </row>
    <row r="418" spans="1:6" x14ac:dyDescent="0.2">
      <c r="A418" s="102"/>
      <c r="B418" s="103"/>
      <c r="C418" s="103"/>
      <c r="D418" s="103"/>
      <c r="E418" s="103"/>
      <c r="F418" s="72" t="str">
        <f t="shared" si="7"/>
        <v/>
      </c>
    </row>
    <row r="419" spans="1:6" x14ac:dyDescent="0.2">
      <c r="A419" s="102"/>
      <c r="B419" s="103"/>
      <c r="C419" s="103"/>
      <c r="D419" s="103"/>
      <c r="E419" s="103"/>
      <c r="F419" s="72" t="str">
        <f t="shared" si="7"/>
        <v/>
      </c>
    </row>
    <row r="420" spans="1:6" x14ac:dyDescent="0.2">
      <c r="A420" s="102"/>
      <c r="B420" s="103"/>
      <c r="C420" s="104"/>
      <c r="D420" s="103"/>
      <c r="E420" s="103"/>
      <c r="F420" s="72" t="str">
        <f t="shared" si="7"/>
        <v/>
      </c>
    </row>
    <row r="421" spans="1:6" x14ac:dyDescent="0.2">
      <c r="A421" s="102"/>
      <c r="B421" s="103"/>
      <c r="C421" s="103"/>
      <c r="D421" s="103"/>
      <c r="E421" s="103"/>
      <c r="F421" s="72" t="str">
        <f t="shared" si="7"/>
        <v/>
      </c>
    </row>
    <row r="422" spans="1:6" x14ac:dyDescent="0.2">
      <c r="A422" s="102"/>
      <c r="B422" s="103"/>
      <c r="C422" s="103"/>
      <c r="D422" s="103"/>
      <c r="E422" s="103"/>
      <c r="F422" s="72" t="str">
        <f t="shared" si="7"/>
        <v/>
      </c>
    </row>
    <row r="423" spans="1:6" x14ac:dyDescent="0.2">
      <c r="A423" s="102"/>
      <c r="B423" s="103"/>
      <c r="C423" s="103"/>
      <c r="D423" s="103"/>
      <c r="E423" s="103"/>
      <c r="F423" s="72" t="str">
        <f t="shared" si="7"/>
        <v/>
      </c>
    </row>
    <row r="424" spans="1:6" x14ac:dyDescent="0.2">
      <c r="A424" s="102"/>
      <c r="B424" s="103"/>
      <c r="C424" s="103"/>
      <c r="D424" s="103"/>
      <c r="E424" s="103"/>
      <c r="F424" s="72" t="str">
        <f t="shared" si="7"/>
        <v/>
      </c>
    </row>
    <row r="425" spans="1:6" x14ac:dyDescent="0.2">
      <c r="A425" s="102"/>
      <c r="B425" s="103"/>
      <c r="C425" s="103"/>
      <c r="D425" s="103"/>
      <c r="E425" s="103"/>
      <c r="F425" s="72" t="str">
        <f t="shared" si="7"/>
        <v/>
      </c>
    </row>
    <row r="426" spans="1:6" x14ac:dyDescent="0.2">
      <c r="A426" s="102"/>
      <c r="B426" s="103"/>
      <c r="C426" s="103"/>
      <c r="D426" s="103"/>
      <c r="E426" s="103"/>
      <c r="F426" s="72" t="str">
        <f t="shared" si="7"/>
        <v/>
      </c>
    </row>
    <row r="427" spans="1:6" x14ac:dyDescent="0.2">
      <c r="A427" s="102"/>
      <c r="B427" s="103"/>
      <c r="C427" s="103"/>
      <c r="D427" s="103"/>
      <c r="E427" s="103"/>
      <c r="F427" s="72" t="str">
        <f t="shared" si="7"/>
        <v/>
      </c>
    </row>
    <row r="428" spans="1:6" x14ac:dyDescent="0.2">
      <c r="A428" s="102"/>
      <c r="B428" s="103"/>
      <c r="C428" s="103"/>
      <c r="D428" s="103"/>
      <c r="E428" s="103"/>
      <c r="F428" s="72" t="str">
        <f t="shared" si="7"/>
        <v/>
      </c>
    </row>
    <row r="429" spans="1:6" x14ac:dyDescent="0.2">
      <c r="A429" s="102"/>
      <c r="B429" s="103"/>
      <c r="C429" s="103"/>
      <c r="D429" s="103"/>
      <c r="E429" s="103"/>
      <c r="F429" s="72" t="str">
        <f t="shared" si="7"/>
        <v/>
      </c>
    </row>
    <row r="430" spans="1:6" x14ac:dyDescent="0.2">
      <c r="A430" s="102"/>
      <c r="B430" s="103"/>
      <c r="C430" s="103"/>
      <c r="D430" s="103"/>
      <c r="E430" s="103"/>
      <c r="F430" s="72" t="str">
        <f t="shared" si="7"/>
        <v/>
      </c>
    </row>
    <row r="431" spans="1:6" x14ac:dyDescent="0.2">
      <c r="A431" s="102"/>
      <c r="B431" s="103"/>
      <c r="C431" s="103"/>
      <c r="D431" s="103"/>
      <c r="E431" s="103"/>
      <c r="F431" s="72" t="str">
        <f t="shared" si="7"/>
        <v/>
      </c>
    </row>
    <row r="432" spans="1:6" x14ac:dyDescent="0.2">
      <c r="A432" s="102"/>
      <c r="B432" s="103"/>
      <c r="C432" s="103"/>
      <c r="D432" s="103"/>
      <c r="E432" s="103"/>
      <c r="F432" s="72" t="str">
        <f t="shared" si="7"/>
        <v/>
      </c>
    </row>
    <row r="433" spans="1:6" x14ac:dyDescent="0.2">
      <c r="A433" s="102"/>
      <c r="B433" s="103"/>
      <c r="C433" s="103"/>
      <c r="D433" s="103"/>
      <c r="E433" s="103"/>
      <c r="F433" s="72" t="str">
        <f t="shared" si="7"/>
        <v/>
      </c>
    </row>
    <row r="434" spans="1:6" x14ac:dyDescent="0.2">
      <c r="A434" s="102"/>
      <c r="B434" s="103"/>
      <c r="C434" s="103"/>
      <c r="D434" s="103"/>
      <c r="E434" s="103"/>
      <c r="F434" s="72" t="str">
        <f t="shared" si="7"/>
        <v/>
      </c>
    </row>
    <row r="435" spans="1:6" x14ac:dyDescent="0.2">
      <c r="A435" s="102"/>
      <c r="B435" s="103"/>
      <c r="C435" s="103"/>
      <c r="D435" s="103"/>
      <c r="E435" s="103"/>
      <c r="F435" s="72" t="str">
        <f t="shared" si="7"/>
        <v/>
      </c>
    </row>
    <row r="436" spans="1:6" x14ac:dyDescent="0.2">
      <c r="A436" s="102"/>
      <c r="B436" s="103"/>
      <c r="C436" s="103"/>
      <c r="D436" s="103"/>
      <c r="E436" s="103"/>
      <c r="F436" s="72" t="str">
        <f t="shared" si="7"/>
        <v/>
      </c>
    </row>
    <row r="437" spans="1:6" x14ac:dyDescent="0.2">
      <c r="A437" s="102"/>
      <c r="B437" s="103"/>
      <c r="C437" s="103"/>
      <c r="D437" s="103"/>
      <c r="E437" s="103"/>
      <c r="F437" s="72" t="str">
        <f t="shared" si="7"/>
        <v/>
      </c>
    </row>
    <row r="438" spans="1:6" x14ac:dyDescent="0.2">
      <c r="A438" s="102"/>
      <c r="B438" s="103"/>
      <c r="C438" s="103"/>
      <c r="D438" s="103"/>
      <c r="E438" s="103"/>
      <c r="F438" s="72" t="str">
        <f t="shared" si="7"/>
        <v/>
      </c>
    </row>
    <row r="439" spans="1:6" x14ac:dyDescent="0.2">
      <c r="A439" s="102"/>
      <c r="B439" s="103"/>
      <c r="C439" s="103"/>
      <c r="D439" s="103"/>
      <c r="E439" s="103"/>
      <c r="F439" s="72" t="str">
        <f t="shared" si="7"/>
        <v/>
      </c>
    </row>
    <row r="440" spans="1:6" x14ac:dyDescent="0.2">
      <c r="A440" s="102"/>
      <c r="B440" s="103"/>
      <c r="C440" s="103"/>
      <c r="D440" s="103"/>
      <c r="E440" s="103"/>
      <c r="F440" s="72" t="str">
        <f t="shared" si="7"/>
        <v/>
      </c>
    </row>
    <row r="441" spans="1:6" x14ac:dyDescent="0.2">
      <c r="A441" s="102"/>
      <c r="B441" s="103"/>
      <c r="C441" s="103"/>
      <c r="D441" s="103"/>
      <c r="E441" s="103"/>
      <c r="F441" s="72" t="str">
        <f t="shared" si="7"/>
        <v/>
      </c>
    </row>
    <row r="442" spans="1:6" x14ac:dyDescent="0.2">
      <c r="A442" s="102"/>
      <c r="B442" s="103"/>
      <c r="C442" s="103"/>
      <c r="D442" s="103"/>
      <c r="E442" s="103"/>
      <c r="F442" s="72" t="str">
        <f t="shared" si="7"/>
        <v/>
      </c>
    </row>
    <row r="443" spans="1:6" x14ac:dyDescent="0.2">
      <c r="A443" s="102"/>
      <c r="B443" s="103"/>
      <c r="C443" s="103"/>
      <c r="D443" s="103"/>
      <c r="E443" s="103"/>
      <c r="F443" s="72" t="str">
        <f t="shared" si="7"/>
        <v/>
      </c>
    </row>
    <row r="444" spans="1:6" x14ac:dyDescent="0.2">
      <c r="A444" s="102"/>
      <c r="B444" s="103"/>
      <c r="C444" s="103"/>
      <c r="D444" s="103"/>
      <c r="E444" s="103"/>
      <c r="F444" s="72" t="str">
        <f t="shared" si="7"/>
        <v/>
      </c>
    </row>
    <row r="445" spans="1:6" x14ac:dyDescent="0.2">
      <c r="A445" s="102"/>
      <c r="B445" s="103"/>
      <c r="C445" s="103"/>
      <c r="D445" s="103"/>
      <c r="E445" s="103"/>
      <c r="F445" s="72" t="str">
        <f t="shared" si="7"/>
        <v/>
      </c>
    </row>
    <row r="446" spans="1:6" x14ac:dyDescent="0.2">
      <c r="A446" s="102"/>
      <c r="B446" s="103"/>
      <c r="C446" s="103"/>
      <c r="D446" s="103"/>
      <c r="E446" s="103"/>
      <c r="F446" s="72" t="str">
        <f t="shared" si="7"/>
        <v/>
      </c>
    </row>
    <row r="447" spans="1:6" x14ac:dyDescent="0.2">
      <c r="A447" s="102"/>
      <c r="B447" s="103"/>
      <c r="C447" s="103"/>
      <c r="D447" s="103"/>
      <c r="E447" s="103"/>
      <c r="F447" s="72" t="str">
        <f t="shared" si="7"/>
        <v/>
      </c>
    </row>
    <row r="448" spans="1:6" x14ac:dyDescent="0.2">
      <c r="A448" s="102"/>
      <c r="B448" s="103"/>
      <c r="C448" s="103"/>
      <c r="D448" s="103"/>
      <c r="E448" s="103"/>
      <c r="F448" s="72" t="str">
        <f t="shared" si="7"/>
        <v/>
      </c>
    </row>
    <row r="449" spans="1:6" x14ac:dyDescent="0.2">
      <c r="A449" s="102"/>
      <c r="B449" s="103"/>
      <c r="C449" s="103"/>
      <c r="D449" s="103"/>
      <c r="E449" s="103"/>
      <c r="F449" s="72" t="str">
        <f t="shared" si="7"/>
        <v/>
      </c>
    </row>
    <row r="450" spans="1:6" x14ac:dyDescent="0.2">
      <c r="A450" s="102"/>
      <c r="B450" s="103"/>
      <c r="C450" s="103"/>
      <c r="D450" s="103"/>
      <c r="E450" s="103"/>
      <c r="F450" s="72" t="str">
        <f t="shared" si="7"/>
        <v/>
      </c>
    </row>
    <row r="451" spans="1:6" x14ac:dyDescent="0.2">
      <c r="A451" s="102"/>
      <c r="B451" s="103"/>
      <c r="C451" s="103"/>
      <c r="D451" s="103"/>
      <c r="E451" s="103"/>
      <c r="F451" s="72" t="str">
        <f t="shared" si="7"/>
        <v/>
      </c>
    </row>
    <row r="452" spans="1:6" x14ac:dyDescent="0.2">
      <c r="A452" s="102"/>
      <c r="B452" s="103"/>
      <c r="C452" s="103"/>
      <c r="D452" s="103"/>
      <c r="E452" s="103"/>
      <c r="F452" s="72" t="str">
        <f t="shared" si="7"/>
        <v/>
      </c>
    </row>
    <row r="453" spans="1:6" x14ac:dyDescent="0.2">
      <c r="A453" s="102"/>
      <c r="B453" s="103"/>
      <c r="C453" s="103"/>
      <c r="D453" s="103"/>
      <c r="E453" s="103"/>
      <c r="F453" s="72" t="str">
        <f t="shared" si="7"/>
        <v/>
      </c>
    </row>
    <row r="454" spans="1:6" x14ac:dyDescent="0.2">
      <c r="A454" s="102"/>
      <c r="B454" s="103"/>
      <c r="C454" s="103"/>
      <c r="D454" s="103"/>
      <c r="E454" s="103"/>
      <c r="F454" s="72" t="str">
        <f t="shared" si="7"/>
        <v/>
      </c>
    </row>
    <row r="455" spans="1:6" x14ac:dyDescent="0.2">
      <c r="A455" s="102"/>
      <c r="B455" s="103"/>
      <c r="C455" s="103"/>
      <c r="D455" s="103"/>
      <c r="E455" s="103"/>
      <c r="F455" s="72" t="str">
        <f t="shared" si="7"/>
        <v/>
      </c>
    </row>
    <row r="456" spans="1:6" x14ac:dyDescent="0.2">
      <c r="A456" s="102"/>
      <c r="B456" s="103"/>
      <c r="C456" s="103"/>
      <c r="D456" s="103"/>
      <c r="E456" s="103"/>
      <c r="F456" s="72" t="str">
        <f t="shared" si="7"/>
        <v/>
      </c>
    </row>
    <row r="457" spans="1:6" x14ac:dyDescent="0.2">
      <c r="A457" s="102"/>
      <c r="B457" s="103"/>
      <c r="C457" s="103"/>
      <c r="D457" s="103"/>
      <c r="E457" s="103"/>
      <c r="F457" s="72" t="str">
        <f t="shared" si="7"/>
        <v/>
      </c>
    </row>
    <row r="458" spans="1:6" x14ac:dyDescent="0.2">
      <c r="A458" s="102"/>
      <c r="B458" s="103"/>
      <c r="C458" s="103"/>
      <c r="D458" s="103"/>
      <c r="E458" s="103"/>
      <c r="F458" s="72" t="str">
        <f t="shared" si="7"/>
        <v/>
      </c>
    </row>
    <row r="459" spans="1:6" x14ac:dyDescent="0.2">
      <c r="A459" s="102"/>
      <c r="B459" s="103"/>
      <c r="C459" s="103"/>
      <c r="D459" s="103"/>
      <c r="E459" s="103"/>
      <c r="F459" s="72" t="str">
        <f t="shared" si="7"/>
        <v/>
      </c>
    </row>
    <row r="460" spans="1:6" x14ac:dyDescent="0.2">
      <c r="A460" s="102"/>
      <c r="B460" s="103"/>
      <c r="C460" s="103"/>
      <c r="D460" s="103"/>
      <c r="E460" s="103"/>
      <c r="F460" s="72" t="str">
        <f t="shared" si="7"/>
        <v/>
      </c>
    </row>
    <row r="461" spans="1:6" x14ac:dyDescent="0.2">
      <c r="A461" s="102"/>
      <c r="B461" s="103"/>
      <c r="C461" s="103"/>
      <c r="D461" s="103"/>
      <c r="E461" s="103"/>
      <c r="F461" s="72" t="str">
        <f t="shared" si="7"/>
        <v/>
      </c>
    </row>
    <row r="462" spans="1:6" ht="13.8" thickBot="1" x14ac:dyDescent="0.25">
      <c r="A462" s="105"/>
      <c r="B462" s="106"/>
      <c r="C462" s="106"/>
      <c r="D462" s="106"/>
      <c r="E462" s="106"/>
      <c r="F462" s="7" t="str">
        <f t="shared" si="7"/>
        <v/>
      </c>
    </row>
    <row r="463" spans="1:6" ht="13.8" thickBot="1" x14ac:dyDescent="0.25">
      <c r="A463" s="14"/>
      <c r="B463" s="15"/>
      <c r="C463" s="15" t="s">
        <v>162</v>
      </c>
      <c r="D463" s="15">
        <f>SUM(D409:D462)</f>
        <v>0</v>
      </c>
      <c r="E463" s="15">
        <f>SUM(E409:E462)</f>
        <v>0</v>
      </c>
      <c r="F463" s="16">
        <f>D408+D463-E463</f>
        <v>0</v>
      </c>
    </row>
    <row r="464" spans="1:6" ht="14.4" thickTop="1" thickBot="1" x14ac:dyDescent="0.25">
      <c r="A464" s="17"/>
      <c r="B464" s="17"/>
      <c r="C464" s="17"/>
      <c r="D464" s="17"/>
      <c r="E464" s="17"/>
      <c r="F464" s="17"/>
    </row>
    <row r="465" spans="1:6" ht="33" customHeight="1" thickBot="1" x14ac:dyDescent="0.25">
      <c r="A465" s="240" t="s">
        <v>4</v>
      </c>
      <c r="B465" s="241"/>
      <c r="C465" s="11" t="s">
        <v>0</v>
      </c>
      <c r="D465" s="11" t="s">
        <v>1</v>
      </c>
      <c r="E465" s="11" t="s">
        <v>2</v>
      </c>
      <c r="F465" s="12" t="s">
        <v>3</v>
      </c>
    </row>
    <row r="466" spans="1:6" x14ac:dyDescent="0.2">
      <c r="A466" s="8">
        <v>9</v>
      </c>
      <c r="B466" s="43">
        <v>1</v>
      </c>
      <c r="C466" s="43" t="s">
        <v>8</v>
      </c>
      <c r="D466" s="43">
        <f>F463</f>
        <v>0</v>
      </c>
      <c r="E466" s="43"/>
      <c r="F466" s="71">
        <f>D466-E466</f>
        <v>0</v>
      </c>
    </row>
    <row r="467" spans="1:6" x14ac:dyDescent="0.2">
      <c r="A467" s="102"/>
      <c r="B467" s="103"/>
      <c r="C467" s="103"/>
      <c r="D467" s="103"/>
      <c r="E467" s="103"/>
      <c r="F467" s="72" t="str">
        <f>IF(OR(D467&lt;&gt;0,E467&lt;&gt;0),F466+D467-E467,"")</f>
        <v/>
      </c>
    </row>
    <row r="468" spans="1:6" x14ac:dyDescent="0.2">
      <c r="A468" s="102"/>
      <c r="B468" s="103"/>
      <c r="C468" s="103"/>
      <c r="D468" s="103"/>
      <c r="E468" s="103"/>
      <c r="F468" s="72" t="str">
        <f t="shared" ref="F468:F520" si="8">IF(OR(D468&lt;&gt;0,E468&lt;&gt;0),F467+D468-E468,"")</f>
        <v/>
      </c>
    </row>
    <row r="469" spans="1:6" x14ac:dyDescent="0.2">
      <c r="A469" s="102"/>
      <c r="B469" s="103"/>
      <c r="C469" s="103"/>
      <c r="D469" s="103"/>
      <c r="E469" s="103"/>
      <c r="F469" s="72" t="str">
        <f t="shared" si="8"/>
        <v/>
      </c>
    </row>
    <row r="470" spans="1:6" x14ac:dyDescent="0.2">
      <c r="A470" s="102"/>
      <c r="B470" s="103"/>
      <c r="C470" s="103"/>
      <c r="D470" s="103"/>
      <c r="E470" s="103"/>
      <c r="F470" s="72" t="str">
        <f t="shared" si="8"/>
        <v/>
      </c>
    </row>
    <row r="471" spans="1:6" x14ac:dyDescent="0.2">
      <c r="A471" s="102"/>
      <c r="B471" s="103"/>
      <c r="C471" s="103"/>
      <c r="D471" s="103"/>
      <c r="E471" s="103"/>
      <c r="F471" s="72" t="str">
        <f t="shared" si="8"/>
        <v/>
      </c>
    </row>
    <row r="472" spans="1:6" x14ac:dyDescent="0.2">
      <c r="A472" s="102"/>
      <c r="B472" s="103"/>
      <c r="C472" s="103"/>
      <c r="D472" s="103"/>
      <c r="E472" s="103"/>
      <c r="F472" s="72" t="str">
        <f t="shared" si="8"/>
        <v/>
      </c>
    </row>
    <row r="473" spans="1:6" x14ac:dyDescent="0.2">
      <c r="A473" s="102"/>
      <c r="B473" s="103"/>
      <c r="C473" s="103"/>
      <c r="D473" s="103"/>
      <c r="E473" s="103"/>
      <c r="F473" s="72" t="str">
        <f t="shared" si="8"/>
        <v/>
      </c>
    </row>
    <row r="474" spans="1:6" x14ac:dyDescent="0.2">
      <c r="A474" s="102"/>
      <c r="B474" s="103"/>
      <c r="C474" s="103"/>
      <c r="D474" s="103"/>
      <c r="E474" s="103"/>
      <c r="F474" s="72" t="str">
        <f t="shared" si="8"/>
        <v/>
      </c>
    </row>
    <row r="475" spans="1:6" x14ac:dyDescent="0.2">
      <c r="A475" s="102"/>
      <c r="B475" s="103"/>
      <c r="C475" s="103"/>
      <c r="D475" s="103"/>
      <c r="E475" s="103"/>
      <c r="F475" s="72" t="str">
        <f t="shared" si="8"/>
        <v/>
      </c>
    </row>
    <row r="476" spans="1:6" x14ac:dyDescent="0.2">
      <c r="A476" s="102"/>
      <c r="B476" s="103"/>
      <c r="C476" s="103"/>
      <c r="D476" s="103"/>
      <c r="E476" s="103"/>
      <c r="F476" s="72" t="str">
        <f t="shared" si="8"/>
        <v/>
      </c>
    </row>
    <row r="477" spans="1:6" x14ac:dyDescent="0.2">
      <c r="A477" s="102"/>
      <c r="B477" s="103"/>
      <c r="C477" s="103"/>
      <c r="D477" s="103"/>
      <c r="E477" s="103"/>
      <c r="F477" s="72" t="str">
        <f t="shared" si="8"/>
        <v/>
      </c>
    </row>
    <row r="478" spans="1:6" x14ac:dyDescent="0.2">
      <c r="A478" s="102"/>
      <c r="B478" s="103"/>
      <c r="C478" s="104"/>
      <c r="D478" s="103"/>
      <c r="E478" s="103"/>
      <c r="F478" s="72" t="str">
        <f t="shared" si="8"/>
        <v/>
      </c>
    </row>
    <row r="479" spans="1:6" x14ac:dyDescent="0.2">
      <c r="A479" s="102"/>
      <c r="B479" s="103"/>
      <c r="C479" s="103"/>
      <c r="D479" s="103"/>
      <c r="E479" s="103"/>
      <c r="F479" s="72" t="str">
        <f t="shared" si="8"/>
        <v/>
      </c>
    </row>
    <row r="480" spans="1:6" x14ac:dyDescent="0.2">
      <c r="A480" s="102"/>
      <c r="B480" s="103"/>
      <c r="C480" s="103"/>
      <c r="D480" s="103"/>
      <c r="E480" s="103"/>
      <c r="F480" s="72" t="str">
        <f t="shared" si="8"/>
        <v/>
      </c>
    </row>
    <row r="481" spans="1:6" x14ac:dyDescent="0.2">
      <c r="A481" s="102"/>
      <c r="B481" s="103"/>
      <c r="C481" s="103"/>
      <c r="D481" s="103"/>
      <c r="E481" s="103"/>
      <c r="F481" s="72" t="str">
        <f t="shared" si="8"/>
        <v/>
      </c>
    </row>
    <row r="482" spans="1:6" x14ac:dyDescent="0.2">
      <c r="A482" s="102"/>
      <c r="B482" s="103"/>
      <c r="C482" s="103"/>
      <c r="D482" s="103"/>
      <c r="E482" s="103"/>
      <c r="F482" s="72" t="str">
        <f t="shared" si="8"/>
        <v/>
      </c>
    </row>
    <row r="483" spans="1:6" x14ac:dyDescent="0.2">
      <c r="A483" s="102"/>
      <c r="B483" s="103"/>
      <c r="C483" s="103"/>
      <c r="D483" s="103"/>
      <c r="E483" s="103"/>
      <c r="F483" s="72" t="str">
        <f t="shared" si="8"/>
        <v/>
      </c>
    </row>
    <row r="484" spans="1:6" x14ac:dyDescent="0.2">
      <c r="A484" s="102"/>
      <c r="B484" s="103"/>
      <c r="C484" s="103"/>
      <c r="D484" s="103"/>
      <c r="E484" s="103"/>
      <c r="F484" s="72" t="str">
        <f t="shared" si="8"/>
        <v/>
      </c>
    </row>
    <row r="485" spans="1:6" x14ac:dyDescent="0.2">
      <c r="A485" s="102"/>
      <c r="B485" s="103"/>
      <c r="C485" s="103"/>
      <c r="D485" s="103"/>
      <c r="E485" s="103"/>
      <c r="F485" s="72" t="str">
        <f t="shared" si="8"/>
        <v/>
      </c>
    </row>
    <row r="486" spans="1:6" x14ac:dyDescent="0.2">
      <c r="A486" s="102"/>
      <c r="B486" s="103"/>
      <c r="C486" s="103"/>
      <c r="D486" s="103"/>
      <c r="E486" s="103"/>
      <c r="F486" s="72" t="str">
        <f t="shared" si="8"/>
        <v/>
      </c>
    </row>
    <row r="487" spans="1:6" x14ac:dyDescent="0.2">
      <c r="A487" s="102"/>
      <c r="B487" s="103"/>
      <c r="C487" s="103"/>
      <c r="D487" s="103"/>
      <c r="E487" s="103"/>
      <c r="F487" s="72" t="str">
        <f t="shared" si="8"/>
        <v/>
      </c>
    </row>
    <row r="488" spans="1:6" x14ac:dyDescent="0.2">
      <c r="A488" s="102"/>
      <c r="B488" s="103"/>
      <c r="C488" s="103"/>
      <c r="D488" s="103"/>
      <c r="E488" s="103"/>
      <c r="F488" s="72" t="str">
        <f t="shared" si="8"/>
        <v/>
      </c>
    </row>
    <row r="489" spans="1:6" x14ac:dyDescent="0.2">
      <c r="A489" s="102"/>
      <c r="B489" s="103"/>
      <c r="C489" s="103"/>
      <c r="D489" s="103"/>
      <c r="E489" s="103"/>
      <c r="F489" s="72" t="str">
        <f t="shared" si="8"/>
        <v/>
      </c>
    </row>
    <row r="490" spans="1:6" x14ac:dyDescent="0.2">
      <c r="A490" s="102"/>
      <c r="B490" s="103"/>
      <c r="C490" s="103"/>
      <c r="D490" s="103"/>
      <c r="E490" s="103"/>
      <c r="F490" s="72" t="str">
        <f t="shared" si="8"/>
        <v/>
      </c>
    </row>
    <row r="491" spans="1:6" x14ac:dyDescent="0.2">
      <c r="A491" s="102"/>
      <c r="B491" s="103"/>
      <c r="C491" s="103"/>
      <c r="D491" s="103"/>
      <c r="E491" s="103"/>
      <c r="F491" s="72" t="str">
        <f t="shared" si="8"/>
        <v/>
      </c>
    </row>
    <row r="492" spans="1:6" x14ac:dyDescent="0.2">
      <c r="A492" s="102"/>
      <c r="B492" s="103"/>
      <c r="C492" s="103"/>
      <c r="D492" s="103"/>
      <c r="E492" s="103"/>
      <c r="F492" s="72" t="str">
        <f t="shared" si="8"/>
        <v/>
      </c>
    </row>
    <row r="493" spans="1:6" x14ac:dyDescent="0.2">
      <c r="A493" s="102"/>
      <c r="B493" s="103"/>
      <c r="C493" s="103"/>
      <c r="D493" s="103"/>
      <c r="E493" s="103"/>
      <c r="F493" s="72" t="str">
        <f t="shared" si="8"/>
        <v/>
      </c>
    </row>
    <row r="494" spans="1:6" x14ac:dyDescent="0.2">
      <c r="A494" s="102"/>
      <c r="B494" s="103"/>
      <c r="C494" s="103"/>
      <c r="D494" s="103"/>
      <c r="E494" s="103"/>
      <c r="F494" s="72" t="str">
        <f t="shared" si="8"/>
        <v/>
      </c>
    </row>
    <row r="495" spans="1:6" x14ac:dyDescent="0.2">
      <c r="A495" s="102"/>
      <c r="B495" s="103"/>
      <c r="C495" s="103"/>
      <c r="D495" s="103"/>
      <c r="E495" s="103"/>
      <c r="F495" s="72" t="str">
        <f t="shared" si="8"/>
        <v/>
      </c>
    </row>
    <row r="496" spans="1:6" x14ac:dyDescent="0.2">
      <c r="A496" s="102"/>
      <c r="B496" s="103"/>
      <c r="C496" s="103"/>
      <c r="D496" s="103"/>
      <c r="E496" s="103"/>
      <c r="F496" s="72" t="str">
        <f t="shared" si="8"/>
        <v/>
      </c>
    </row>
    <row r="497" spans="1:6" x14ac:dyDescent="0.2">
      <c r="A497" s="102"/>
      <c r="B497" s="103"/>
      <c r="C497" s="103"/>
      <c r="D497" s="103"/>
      <c r="E497" s="103"/>
      <c r="F497" s="72" t="str">
        <f t="shared" si="8"/>
        <v/>
      </c>
    </row>
    <row r="498" spans="1:6" x14ac:dyDescent="0.2">
      <c r="A498" s="102"/>
      <c r="B498" s="103"/>
      <c r="C498" s="103"/>
      <c r="D498" s="103"/>
      <c r="E498" s="103"/>
      <c r="F498" s="72" t="str">
        <f t="shared" si="8"/>
        <v/>
      </c>
    </row>
    <row r="499" spans="1:6" x14ac:dyDescent="0.2">
      <c r="A499" s="102"/>
      <c r="B499" s="103"/>
      <c r="C499" s="103"/>
      <c r="D499" s="103"/>
      <c r="E499" s="103"/>
      <c r="F499" s="72" t="str">
        <f t="shared" si="8"/>
        <v/>
      </c>
    </row>
    <row r="500" spans="1:6" x14ac:dyDescent="0.2">
      <c r="A500" s="102"/>
      <c r="B500" s="103"/>
      <c r="C500" s="103"/>
      <c r="D500" s="103"/>
      <c r="E500" s="103"/>
      <c r="F500" s="72" t="str">
        <f t="shared" si="8"/>
        <v/>
      </c>
    </row>
    <row r="501" spans="1:6" x14ac:dyDescent="0.2">
      <c r="A501" s="102"/>
      <c r="B501" s="103"/>
      <c r="C501" s="103"/>
      <c r="D501" s="103"/>
      <c r="E501" s="103"/>
      <c r="F501" s="72" t="str">
        <f t="shared" si="8"/>
        <v/>
      </c>
    </row>
    <row r="502" spans="1:6" x14ac:dyDescent="0.2">
      <c r="A502" s="102"/>
      <c r="B502" s="103"/>
      <c r="C502" s="103"/>
      <c r="D502" s="103"/>
      <c r="E502" s="103"/>
      <c r="F502" s="72" t="str">
        <f t="shared" si="8"/>
        <v/>
      </c>
    </row>
    <row r="503" spans="1:6" x14ac:dyDescent="0.2">
      <c r="A503" s="102"/>
      <c r="B503" s="103"/>
      <c r="C503" s="103"/>
      <c r="D503" s="103"/>
      <c r="E503" s="103"/>
      <c r="F503" s="72" t="str">
        <f t="shared" si="8"/>
        <v/>
      </c>
    </row>
    <row r="504" spans="1:6" x14ac:dyDescent="0.2">
      <c r="A504" s="102"/>
      <c r="B504" s="103"/>
      <c r="C504" s="103"/>
      <c r="D504" s="103"/>
      <c r="E504" s="103"/>
      <c r="F504" s="72" t="str">
        <f t="shared" si="8"/>
        <v/>
      </c>
    </row>
    <row r="505" spans="1:6" x14ac:dyDescent="0.2">
      <c r="A505" s="102"/>
      <c r="B505" s="103"/>
      <c r="C505" s="103"/>
      <c r="D505" s="103"/>
      <c r="E505" s="103"/>
      <c r="F505" s="72" t="str">
        <f t="shared" si="8"/>
        <v/>
      </c>
    </row>
    <row r="506" spans="1:6" x14ac:dyDescent="0.2">
      <c r="A506" s="102"/>
      <c r="B506" s="103"/>
      <c r="C506" s="103"/>
      <c r="D506" s="103"/>
      <c r="E506" s="103"/>
      <c r="F506" s="72" t="str">
        <f t="shared" si="8"/>
        <v/>
      </c>
    </row>
    <row r="507" spans="1:6" x14ac:dyDescent="0.2">
      <c r="A507" s="102"/>
      <c r="B507" s="103"/>
      <c r="C507" s="103"/>
      <c r="D507" s="103"/>
      <c r="E507" s="103"/>
      <c r="F507" s="72" t="str">
        <f t="shared" si="8"/>
        <v/>
      </c>
    </row>
    <row r="508" spans="1:6" x14ac:dyDescent="0.2">
      <c r="A508" s="102"/>
      <c r="B508" s="103"/>
      <c r="C508" s="103"/>
      <c r="D508" s="103"/>
      <c r="E508" s="103"/>
      <c r="F508" s="72" t="str">
        <f t="shared" si="8"/>
        <v/>
      </c>
    </row>
    <row r="509" spans="1:6" x14ac:dyDescent="0.2">
      <c r="A509" s="102"/>
      <c r="B509" s="103"/>
      <c r="C509" s="103"/>
      <c r="D509" s="103"/>
      <c r="E509" s="103"/>
      <c r="F509" s="72" t="str">
        <f t="shared" si="8"/>
        <v/>
      </c>
    </row>
    <row r="510" spans="1:6" x14ac:dyDescent="0.2">
      <c r="A510" s="102"/>
      <c r="B510" s="103"/>
      <c r="C510" s="103"/>
      <c r="D510" s="103"/>
      <c r="E510" s="103"/>
      <c r="F510" s="72" t="str">
        <f t="shared" si="8"/>
        <v/>
      </c>
    </row>
    <row r="511" spans="1:6" x14ac:dyDescent="0.2">
      <c r="A511" s="102"/>
      <c r="B511" s="103"/>
      <c r="C511" s="103"/>
      <c r="D511" s="103"/>
      <c r="E511" s="103"/>
      <c r="F511" s="72" t="str">
        <f t="shared" si="8"/>
        <v/>
      </c>
    </row>
    <row r="512" spans="1:6" x14ac:dyDescent="0.2">
      <c r="A512" s="102"/>
      <c r="B512" s="103"/>
      <c r="C512" s="103"/>
      <c r="D512" s="103"/>
      <c r="E512" s="103"/>
      <c r="F512" s="72" t="str">
        <f t="shared" si="8"/>
        <v/>
      </c>
    </row>
    <row r="513" spans="1:6" x14ac:dyDescent="0.2">
      <c r="A513" s="102"/>
      <c r="B513" s="103"/>
      <c r="C513" s="103"/>
      <c r="D513" s="103"/>
      <c r="E513" s="103"/>
      <c r="F513" s="72" t="str">
        <f t="shared" si="8"/>
        <v/>
      </c>
    </row>
    <row r="514" spans="1:6" x14ac:dyDescent="0.2">
      <c r="A514" s="102"/>
      <c r="B514" s="103"/>
      <c r="C514" s="103"/>
      <c r="D514" s="103"/>
      <c r="E514" s="103"/>
      <c r="F514" s="72" t="str">
        <f t="shared" si="8"/>
        <v/>
      </c>
    </row>
    <row r="515" spans="1:6" x14ac:dyDescent="0.2">
      <c r="A515" s="102"/>
      <c r="B515" s="103"/>
      <c r="C515" s="103"/>
      <c r="D515" s="103"/>
      <c r="E515" s="103"/>
      <c r="F515" s="72" t="str">
        <f t="shared" si="8"/>
        <v/>
      </c>
    </row>
    <row r="516" spans="1:6" x14ac:dyDescent="0.2">
      <c r="A516" s="102"/>
      <c r="B516" s="103"/>
      <c r="C516" s="103"/>
      <c r="D516" s="103"/>
      <c r="E516" s="103"/>
      <c r="F516" s="72" t="str">
        <f t="shared" si="8"/>
        <v/>
      </c>
    </row>
    <row r="517" spans="1:6" x14ac:dyDescent="0.2">
      <c r="A517" s="102"/>
      <c r="B517" s="103"/>
      <c r="C517" s="103"/>
      <c r="D517" s="103"/>
      <c r="E517" s="103"/>
      <c r="F517" s="72" t="str">
        <f t="shared" si="8"/>
        <v/>
      </c>
    </row>
    <row r="518" spans="1:6" x14ac:dyDescent="0.2">
      <c r="A518" s="102"/>
      <c r="B518" s="103"/>
      <c r="C518" s="103"/>
      <c r="D518" s="103"/>
      <c r="E518" s="103"/>
      <c r="F518" s="72" t="str">
        <f t="shared" si="8"/>
        <v/>
      </c>
    </row>
    <row r="519" spans="1:6" x14ac:dyDescent="0.2">
      <c r="A519" s="102"/>
      <c r="B519" s="103"/>
      <c r="C519" s="103"/>
      <c r="D519" s="103"/>
      <c r="E519" s="103"/>
      <c r="F519" s="72" t="str">
        <f t="shared" si="8"/>
        <v/>
      </c>
    </row>
    <row r="520" spans="1:6" ht="13.8" thickBot="1" x14ac:dyDescent="0.25">
      <c r="A520" s="105"/>
      <c r="B520" s="106"/>
      <c r="C520" s="106"/>
      <c r="D520" s="106"/>
      <c r="E520" s="106"/>
      <c r="F520" s="7" t="str">
        <f t="shared" si="8"/>
        <v/>
      </c>
    </row>
    <row r="521" spans="1:6" ht="13.8" thickBot="1" x14ac:dyDescent="0.25">
      <c r="A521" s="14"/>
      <c r="B521" s="15"/>
      <c r="C521" s="15" t="s">
        <v>161</v>
      </c>
      <c r="D521" s="15">
        <f>SUM(D467:D520)</f>
        <v>0</v>
      </c>
      <c r="E521" s="15">
        <f>SUM(E467:E520)</f>
        <v>0</v>
      </c>
      <c r="F521" s="16">
        <f>D466+D521-E521</f>
        <v>0</v>
      </c>
    </row>
    <row r="522" spans="1:6" ht="14.4" thickTop="1" thickBot="1" x14ac:dyDescent="0.25">
      <c r="A522" s="17"/>
      <c r="B522" s="17"/>
      <c r="C522" s="17"/>
      <c r="D522" s="17"/>
      <c r="E522" s="17"/>
      <c r="F522" s="17"/>
    </row>
    <row r="523" spans="1:6" ht="33" customHeight="1" thickBot="1" x14ac:dyDescent="0.25">
      <c r="A523" s="240" t="s">
        <v>4</v>
      </c>
      <c r="B523" s="241"/>
      <c r="C523" s="11" t="s">
        <v>0</v>
      </c>
      <c r="D523" s="11" t="s">
        <v>1</v>
      </c>
      <c r="E523" s="11" t="s">
        <v>2</v>
      </c>
      <c r="F523" s="12" t="s">
        <v>3</v>
      </c>
    </row>
    <row r="524" spans="1:6" x14ac:dyDescent="0.2">
      <c r="A524" s="8">
        <v>10</v>
      </c>
      <c r="B524" s="43">
        <v>1</v>
      </c>
      <c r="C524" s="43" t="s">
        <v>8</v>
      </c>
      <c r="D524" s="43">
        <f>F521</f>
        <v>0</v>
      </c>
      <c r="E524" s="43"/>
      <c r="F524" s="71">
        <f>D524-E524</f>
        <v>0</v>
      </c>
    </row>
    <row r="525" spans="1:6" x14ac:dyDescent="0.2">
      <c r="A525" s="102"/>
      <c r="B525" s="103"/>
      <c r="C525" s="103"/>
      <c r="D525" s="103"/>
      <c r="E525" s="103"/>
      <c r="F525" s="72" t="str">
        <f>IF(OR(D525&lt;&gt;0,E525&lt;&gt;0),F524+D525-E525,"")</f>
        <v/>
      </c>
    </row>
    <row r="526" spans="1:6" x14ac:dyDescent="0.2">
      <c r="A526" s="102"/>
      <c r="B526" s="103"/>
      <c r="C526" s="103"/>
      <c r="D526" s="103"/>
      <c r="E526" s="103"/>
      <c r="F526" s="72" t="str">
        <f t="shared" ref="F526:F578" si="9">IF(OR(D526&lt;&gt;0,E526&lt;&gt;0),F525+D526-E526,"")</f>
        <v/>
      </c>
    </row>
    <row r="527" spans="1:6" x14ac:dyDescent="0.2">
      <c r="A527" s="102"/>
      <c r="B527" s="103"/>
      <c r="C527" s="103"/>
      <c r="D527" s="103"/>
      <c r="E527" s="103"/>
      <c r="F527" s="72" t="str">
        <f t="shared" si="9"/>
        <v/>
      </c>
    </row>
    <row r="528" spans="1:6" x14ac:dyDescent="0.2">
      <c r="A528" s="102"/>
      <c r="B528" s="103"/>
      <c r="C528" s="103"/>
      <c r="D528" s="103"/>
      <c r="E528" s="103"/>
      <c r="F528" s="72" t="str">
        <f t="shared" si="9"/>
        <v/>
      </c>
    </row>
    <row r="529" spans="1:6" x14ac:dyDescent="0.2">
      <c r="A529" s="102"/>
      <c r="B529" s="103"/>
      <c r="C529" s="103"/>
      <c r="D529" s="103"/>
      <c r="E529" s="103"/>
      <c r="F529" s="72" t="str">
        <f t="shared" si="9"/>
        <v/>
      </c>
    </row>
    <row r="530" spans="1:6" x14ac:dyDescent="0.2">
      <c r="A530" s="102"/>
      <c r="B530" s="103"/>
      <c r="C530" s="103"/>
      <c r="D530" s="103"/>
      <c r="E530" s="103"/>
      <c r="F530" s="72" t="str">
        <f t="shared" si="9"/>
        <v/>
      </c>
    </row>
    <row r="531" spans="1:6" x14ac:dyDescent="0.2">
      <c r="A531" s="102"/>
      <c r="B531" s="103"/>
      <c r="C531" s="103"/>
      <c r="D531" s="103"/>
      <c r="E531" s="103"/>
      <c r="F531" s="72" t="str">
        <f t="shared" si="9"/>
        <v/>
      </c>
    </row>
    <row r="532" spans="1:6" x14ac:dyDescent="0.2">
      <c r="A532" s="102"/>
      <c r="B532" s="103"/>
      <c r="C532" s="103"/>
      <c r="D532" s="103"/>
      <c r="E532" s="103"/>
      <c r="F532" s="72" t="str">
        <f t="shared" si="9"/>
        <v/>
      </c>
    </row>
    <row r="533" spans="1:6" x14ac:dyDescent="0.2">
      <c r="A533" s="102"/>
      <c r="B533" s="103"/>
      <c r="C533" s="103"/>
      <c r="D533" s="103"/>
      <c r="E533" s="103"/>
      <c r="F533" s="72" t="str">
        <f t="shared" si="9"/>
        <v/>
      </c>
    </row>
    <row r="534" spans="1:6" x14ac:dyDescent="0.2">
      <c r="A534" s="102"/>
      <c r="B534" s="103"/>
      <c r="C534" s="103"/>
      <c r="D534" s="103"/>
      <c r="E534" s="103"/>
      <c r="F534" s="72" t="str">
        <f t="shared" si="9"/>
        <v/>
      </c>
    </row>
    <row r="535" spans="1:6" x14ac:dyDescent="0.2">
      <c r="A535" s="102"/>
      <c r="B535" s="103"/>
      <c r="C535" s="103"/>
      <c r="D535" s="103"/>
      <c r="E535" s="103"/>
      <c r="F535" s="72" t="str">
        <f t="shared" si="9"/>
        <v/>
      </c>
    </row>
    <row r="536" spans="1:6" x14ac:dyDescent="0.2">
      <c r="A536" s="102"/>
      <c r="B536" s="103"/>
      <c r="C536" s="104"/>
      <c r="D536" s="103"/>
      <c r="E536" s="103"/>
      <c r="F536" s="72" t="str">
        <f t="shared" si="9"/>
        <v/>
      </c>
    </row>
    <row r="537" spans="1:6" x14ac:dyDescent="0.2">
      <c r="A537" s="102"/>
      <c r="B537" s="103"/>
      <c r="C537" s="103"/>
      <c r="D537" s="103"/>
      <c r="E537" s="103"/>
      <c r="F537" s="72" t="str">
        <f t="shared" si="9"/>
        <v/>
      </c>
    </row>
    <row r="538" spans="1:6" x14ac:dyDescent="0.2">
      <c r="A538" s="102"/>
      <c r="B538" s="103"/>
      <c r="C538" s="103"/>
      <c r="D538" s="103"/>
      <c r="E538" s="103"/>
      <c r="F538" s="72" t="str">
        <f t="shared" si="9"/>
        <v/>
      </c>
    </row>
    <row r="539" spans="1:6" x14ac:dyDescent="0.2">
      <c r="A539" s="102"/>
      <c r="B539" s="103"/>
      <c r="C539" s="103"/>
      <c r="D539" s="103"/>
      <c r="E539" s="103"/>
      <c r="F539" s="72" t="str">
        <f t="shared" si="9"/>
        <v/>
      </c>
    </row>
    <row r="540" spans="1:6" x14ac:dyDescent="0.2">
      <c r="A540" s="102"/>
      <c r="B540" s="103"/>
      <c r="C540" s="103"/>
      <c r="D540" s="103"/>
      <c r="E540" s="103"/>
      <c r="F540" s="72" t="str">
        <f t="shared" si="9"/>
        <v/>
      </c>
    </row>
    <row r="541" spans="1:6" x14ac:dyDescent="0.2">
      <c r="A541" s="102"/>
      <c r="B541" s="103"/>
      <c r="C541" s="103"/>
      <c r="D541" s="103"/>
      <c r="E541" s="103"/>
      <c r="F541" s="72" t="str">
        <f t="shared" si="9"/>
        <v/>
      </c>
    </row>
    <row r="542" spans="1:6" x14ac:dyDescent="0.2">
      <c r="A542" s="102"/>
      <c r="B542" s="103"/>
      <c r="C542" s="103"/>
      <c r="D542" s="103"/>
      <c r="E542" s="103"/>
      <c r="F542" s="72" t="str">
        <f t="shared" si="9"/>
        <v/>
      </c>
    </row>
    <row r="543" spans="1:6" x14ac:dyDescent="0.2">
      <c r="A543" s="102"/>
      <c r="B543" s="103"/>
      <c r="C543" s="103"/>
      <c r="D543" s="103"/>
      <c r="E543" s="103"/>
      <c r="F543" s="72" t="str">
        <f t="shared" si="9"/>
        <v/>
      </c>
    </row>
    <row r="544" spans="1:6" x14ac:dyDescent="0.2">
      <c r="A544" s="102"/>
      <c r="B544" s="103"/>
      <c r="C544" s="103"/>
      <c r="D544" s="103"/>
      <c r="E544" s="103"/>
      <c r="F544" s="72" t="str">
        <f t="shared" si="9"/>
        <v/>
      </c>
    </row>
    <row r="545" spans="1:6" x14ac:dyDescent="0.2">
      <c r="A545" s="102"/>
      <c r="B545" s="103"/>
      <c r="C545" s="103"/>
      <c r="D545" s="103"/>
      <c r="E545" s="103"/>
      <c r="F545" s="72" t="str">
        <f t="shared" si="9"/>
        <v/>
      </c>
    </row>
    <row r="546" spans="1:6" x14ac:dyDescent="0.2">
      <c r="A546" s="102"/>
      <c r="B546" s="103"/>
      <c r="C546" s="103"/>
      <c r="D546" s="103"/>
      <c r="E546" s="103"/>
      <c r="F546" s="72" t="str">
        <f t="shared" si="9"/>
        <v/>
      </c>
    </row>
    <row r="547" spans="1:6" x14ac:dyDescent="0.2">
      <c r="A547" s="102"/>
      <c r="B547" s="103"/>
      <c r="C547" s="103"/>
      <c r="D547" s="103"/>
      <c r="E547" s="103"/>
      <c r="F547" s="72" t="str">
        <f t="shared" si="9"/>
        <v/>
      </c>
    </row>
    <row r="548" spans="1:6" x14ac:dyDescent="0.2">
      <c r="A548" s="102"/>
      <c r="B548" s="103"/>
      <c r="C548" s="103"/>
      <c r="D548" s="103"/>
      <c r="E548" s="103"/>
      <c r="F548" s="72" t="str">
        <f t="shared" si="9"/>
        <v/>
      </c>
    </row>
    <row r="549" spans="1:6" x14ac:dyDescent="0.2">
      <c r="A549" s="102"/>
      <c r="B549" s="103"/>
      <c r="C549" s="103"/>
      <c r="D549" s="103"/>
      <c r="E549" s="103"/>
      <c r="F549" s="72" t="str">
        <f t="shared" si="9"/>
        <v/>
      </c>
    </row>
    <row r="550" spans="1:6" x14ac:dyDescent="0.2">
      <c r="A550" s="102"/>
      <c r="B550" s="103"/>
      <c r="C550" s="103"/>
      <c r="D550" s="103"/>
      <c r="E550" s="103"/>
      <c r="F550" s="72" t="str">
        <f t="shared" si="9"/>
        <v/>
      </c>
    </row>
    <row r="551" spans="1:6" x14ac:dyDescent="0.2">
      <c r="A551" s="102"/>
      <c r="B551" s="103"/>
      <c r="C551" s="103"/>
      <c r="D551" s="103"/>
      <c r="E551" s="103"/>
      <c r="F551" s="72" t="str">
        <f t="shared" si="9"/>
        <v/>
      </c>
    </row>
    <row r="552" spans="1:6" x14ac:dyDescent="0.2">
      <c r="A552" s="102"/>
      <c r="B552" s="103"/>
      <c r="C552" s="103"/>
      <c r="D552" s="103"/>
      <c r="E552" s="103"/>
      <c r="F552" s="72" t="str">
        <f t="shared" si="9"/>
        <v/>
      </c>
    </row>
    <row r="553" spans="1:6" x14ac:dyDescent="0.2">
      <c r="A553" s="102"/>
      <c r="B553" s="103"/>
      <c r="C553" s="103"/>
      <c r="D553" s="103"/>
      <c r="E553" s="103"/>
      <c r="F553" s="72" t="str">
        <f t="shared" si="9"/>
        <v/>
      </c>
    </row>
    <row r="554" spans="1:6" x14ac:dyDescent="0.2">
      <c r="A554" s="102"/>
      <c r="B554" s="103"/>
      <c r="C554" s="103"/>
      <c r="D554" s="103"/>
      <c r="E554" s="103"/>
      <c r="F554" s="72" t="str">
        <f t="shared" si="9"/>
        <v/>
      </c>
    </row>
    <row r="555" spans="1:6" x14ac:dyDescent="0.2">
      <c r="A555" s="102"/>
      <c r="B555" s="103"/>
      <c r="C555" s="103"/>
      <c r="D555" s="103"/>
      <c r="E555" s="103"/>
      <c r="F555" s="72" t="str">
        <f t="shared" si="9"/>
        <v/>
      </c>
    </row>
    <row r="556" spans="1:6" x14ac:dyDescent="0.2">
      <c r="A556" s="102"/>
      <c r="B556" s="103"/>
      <c r="C556" s="103"/>
      <c r="D556" s="103"/>
      <c r="E556" s="103"/>
      <c r="F556" s="72" t="str">
        <f t="shared" si="9"/>
        <v/>
      </c>
    </row>
    <row r="557" spans="1:6" x14ac:dyDescent="0.2">
      <c r="A557" s="102"/>
      <c r="B557" s="103"/>
      <c r="C557" s="103"/>
      <c r="D557" s="103"/>
      <c r="E557" s="103"/>
      <c r="F557" s="72" t="str">
        <f t="shared" si="9"/>
        <v/>
      </c>
    </row>
    <row r="558" spans="1:6" x14ac:dyDescent="0.2">
      <c r="A558" s="102"/>
      <c r="B558" s="103"/>
      <c r="C558" s="103"/>
      <c r="D558" s="103"/>
      <c r="E558" s="103"/>
      <c r="F558" s="72" t="str">
        <f t="shared" si="9"/>
        <v/>
      </c>
    </row>
    <row r="559" spans="1:6" x14ac:dyDescent="0.2">
      <c r="A559" s="102"/>
      <c r="B559" s="103"/>
      <c r="C559" s="103"/>
      <c r="D559" s="103"/>
      <c r="E559" s="103"/>
      <c r="F559" s="72" t="str">
        <f t="shared" si="9"/>
        <v/>
      </c>
    </row>
    <row r="560" spans="1:6" x14ac:dyDescent="0.2">
      <c r="A560" s="102"/>
      <c r="B560" s="103"/>
      <c r="C560" s="103"/>
      <c r="D560" s="103"/>
      <c r="E560" s="103"/>
      <c r="F560" s="72" t="str">
        <f t="shared" si="9"/>
        <v/>
      </c>
    </row>
    <row r="561" spans="1:6" x14ac:dyDescent="0.2">
      <c r="A561" s="102"/>
      <c r="B561" s="103"/>
      <c r="C561" s="103"/>
      <c r="D561" s="103"/>
      <c r="E561" s="103"/>
      <c r="F561" s="72" t="str">
        <f t="shared" si="9"/>
        <v/>
      </c>
    </row>
    <row r="562" spans="1:6" x14ac:dyDescent="0.2">
      <c r="A562" s="102"/>
      <c r="B562" s="103"/>
      <c r="C562" s="103"/>
      <c r="D562" s="103"/>
      <c r="E562" s="103"/>
      <c r="F562" s="72" t="str">
        <f t="shared" si="9"/>
        <v/>
      </c>
    </row>
    <row r="563" spans="1:6" x14ac:dyDescent="0.2">
      <c r="A563" s="102"/>
      <c r="B563" s="103"/>
      <c r="C563" s="103"/>
      <c r="D563" s="103"/>
      <c r="E563" s="103"/>
      <c r="F563" s="72" t="str">
        <f t="shared" si="9"/>
        <v/>
      </c>
    </row>
    <row r="564" spans="1:6" x14ac:dyDescent="0.2">
      <c r="A564" s="102"/>
      <c r="B564" s="103"/>
      <c r="C564" s="103"/>
      <c r="D564" s="103"/>
      <c r="E564" s="103"/>
      <c r="F564" s="72" t="str">
        <f t="shared" si="9"/>
        <v/>
      </c>
    </row>
    <row r="565" spans="1:6" x14ac:dyDescent="0.2">
      <c r="A565" s="102"/>
      <c r="B565" s="103"/>
      <c r="C565" s="103"/>
      <c r="D565" s="103"/>
      <c r="E565" s="103"/>
      <c r="F565" s="72" t="str">
        <f t="shared" si="9"/>
        <v/>
      </c>
    </row>
    <row r="566" spans="1:6" x14ac:dyDescent="0.2">
      <c r="A566" s="102"/>
      <c r="B566" s="103"/>
      <c r="C566" s="103"/>
      <c r="D566" s="103"/>
      <c r="E566" s="103"/>
      <c r="F566" s="72" t="str">
        <f t="shared" si="9"/>
        <v/>
      </c>
    </row>
    <row r="567" spans="1:6" x14ac:dyDescent="0.2">
      <c r="A567" s="102"/>
      <c r="B567" s="103"/>
      <c r="C567" s="103"/>
      <c r="D567" s="103"/>
      <c r="E567" s="103"/>
      <c r="F567" s="72" t="str">
        <f t="shared" si="9"/>
        <v/>
      </c>
    </row>
    <row r="568" spans="1:6" x14ac:dyDescent="0.2">
      <c r="A568" s="102"/>
      <c r="B568" s="103"/>
      <c r="C568" s="103"/>
      <c r="D568" s="103"/>
      <c r="E568" s="103"/>
      <c r="F568" s="72" t="str">
        <f t="shared" si="9"/>
        <v/>
      </c>
    </row>
    <row r="569" spans="1:6" x14ac:dyDescent="0.2">
      <c r="A569" s="102"/>
      <c r="B569" s="103"/>
      <c r="C569" s="103"/>
      <c r="D569" s="103"/>
      <c r="E569" s="103"/>
      <c r="F569" s="72" t="str">
        <f t="shared" si="9"/>
        <v/>
      </c>
    </row>
    <row r="570" spans="1:6" x14ac:dyDescent="0.2">
      <c r="A570" s="102"/>
      <c r="B570" s="103"/>
      <c r="C570" s="103"/>
      <c r="D570" s="103"/>
      <c r="E570" s="103"/>
      <c r="F570" s="72" t="str">
        <f t="shared" si="9"/>
        <v/>
      </c>
    </row>
    <row r="571" spans="1:6" x14ac:dyDescent="0.2">
      <c r="A571" s="102"/>
      <c r="B571" s="103"/>
      <c r="C571" s="103"/>
      <c r="D571" s="103"/>
      <c r="E571" s="103"/>
      <c r="F571" s="72" t="str">
        <f t="shared" si="9"/>
        <v/>
      </c>
    </row>
    <row r="572" spans="1:6" x14ac:dyDescent="0.2">
      <c r="A572" s="102"/>
      <c r="B572" s="103"/>
      <c r="C572" s="103"/>
      <c r="D572" s="103"/>
      <c r="E572" s="103"/>
      <c r="F572" s="72" t="str">
        <f t="shared" si="9"/>
        <v/>
      </c>
    </row>
    <row r="573" spans="1:6" x14ac:dyDescent="0.2">
      <c r="A573" s="102"/>
      <c r="B573" s="103"/>
      <c r="C573" s="103"/>
      <c r="D573" s="103"/>
      <c r="E573" s="103"/>
      <c r="F573" s="72" t="str">
        <f t="shared" si="9"/>
        <v/>
      </c>
    </row>
    <row r="574" spans="1:6" x14ac:dyDescent="0.2">
      <c r="A574" s="102"/>
      <c r="B574" s="103"/>
      <c r="C574" s="103"/>
      <c r="D574" s="103"/>
      <c r="E574" s="103"/>
      <c r="F574" s="72" t="str">
        <f t="shared" si="9"/>
        <v/>
      </c>
    </row>
    <row r="575" spans="1:6" x14ac:dyDescent="0.2">
      <c r="A575" s="102"/>
      <c r="B575" s="103"/>
      <c r="C575" s="103"/>
      <c r="D575" s="103"/>
      <c r="E575" s="103"/>
      <c r="F575" s="72" t="str">
        <f t="shared" si="9"/>
        <v/>
      </c>
    </row>
    <row r="576" spans="1:6" x14ac:dyDescent="0.2">
      <c r="A576" s="102"/>
      <c r="B576" s="103"/>
      <c r="C576" s="103"/>
      <c r="D576" s="103"/>
      <c r="E576" s="103"/>
      <c r="F576" s="72" t="str">
        <f t="shared" si="9"/>
        <v/>
      </c>
    </row>
    <row r="577" spans="1:6" x14ac:dyDescent="0.2">
      <c r="A577" s="102"/>
      <c r="B577" s="103"/>
      <c r="C577" s="103"/>
      <c r="D577" s="103"/>
      <c r="E577" s="103"/>
      <c r="F577" s="72" t="str">
        <f t="shared" si="9"/>
        <v/>
      </c>
    </row>
    <row r="578" spans="1:6" ht="13.8" thickBot="1" x14ac:dyDescent="0.25">
      <c r="A578" s="105"/>
      <c r="B578" s="106"/>
      <c r="C578" s="106"/>
      <c r="D578" s="106"/>
      <c r="E578" s="106"/>
      <c r="F578" s="7" t="str">
        <f t="shared" si="9"/>
        <v/>
      </c>
    </row>
    <row r="579" spans="1:6" ht="13.8" thickBot="1" x14ac:dyDescent="0.25">
      <c r="A579" s="14"/>
      <c r="B579" s="15"/>
      <c r="C579" s="15" t="s">
        <v>160</v>
      </c>
      <c r="D579" s="15">
        <f>SUM(D525:D578)</f>
        <v>0</v>
      </c>
      <c r="E579" s="15">
        <f>SUM(E525:E578)</f>
        <v>0</v>
      </c>
      <c r="F579" s="16">
        <f>D524+D579-E579</f>
        <v>0</v>
      </c>
    </row>
    <row r="580" spans="1:6" ht="14.4" thickTop="1" thickBot="1" x14ac:dyDescent="0.25">
      <c r="A580" s="17"/>
      <c r="B580" s="17"/>
      <c r="C580" s="17"/>
      <c r="D580" s="17"/>
      <c r="E580" s="17"/>
      <c r="F580" s="17"/>
    </row>
    <row r="581" spans="1:6" ht="33" customHeight="1" thickBot="1" x14ac:dyDescent="0.25">
      <c r="A581" s="240" t="s">
        <v>4</v>
      </c>
      <c r="B581" s="241"/>
      <c r="C581" s="11" t="s">
        <v>0</v>
      </c>
      <c r="D581" s="11" t="s">
        <v>1</v>
      </c>
      <c r="E581" s="11" t="s">
        <v>2</v>
      </c>
      <c r="F581" s="12" t="s">
        <v>3</v>
      </c>
    </row>
    <row r="582" spans="1:6" x14ac:dyDescent="0.2">
      <c r="A582" s="8">
        <v>11</v>
      </c>
      <c r="B582" s="43">
        <v>1</v>
      </c>
      <c r="C582" s="43" t="s">
        <v>8</v>
      </c>
      <c r="D582" s="43">
        <f>F579</f>
        <v>0</v>
      </c>
      <c r="E582" s="43"/>
      <c r="F582" s="71">
        <f>D582-E582</f>
        <v>0</v>
      </c>
    </row>
    <row r="583" spans="1:6" x14ac:dyDescent="0.2">
      <c r="A583" s="102"/>
      <c r="B583" s="103"/>
      <c r="C583" s="103"/>
      <c r="D583" s="103"/>
      <c r="E583" s="103"/>
      <c r="F583" s="72" t="str">
        <f>IF(OR(D583&lt;&gt;0,E583&lt;&gt;0),F582+D583-E583,"")</f>
        <v/>
      </c>
    </row>
    <row r="584" spans="1:6" x14ac:dyDescent="0.2">
      <c r="A584" s="102"/>
      <c r="B584" s="103"/>
      <c r="C584" s="103"/>
      <c r="D584" s="103"/>
      <c r="E584" s="103"/>
      <c r="F584" s="72" t="str">
        <f t="shared" ref="F584:F636" si="10">IF(OR(D584&lt;&gt;0,E584&lt;&gt;0),F583+D584-E584,"")</f>
        <v/>
      </c>
    </row>
    <row r="585" spans="1:6" x14ac:dyDescent="0.2">
      <c r="A585" s="102"/>
      <c r="B585" s="103"/>
      <c r="C585" s="103"/>
      <c r="D585" s="103"/>
      <c r="E585" s="103"/>
      <c r="F585" s="72" t="str">
        <f t="shared" si="10"/>
        <v/>
      </c>
    </row>
    <row r="586" spans="1:6" x14ac:dyDescent="0.2">
      <c r="A586" s="102"/>
      <c r="B586" s="103"/>
      <c r="C586" s="103"/>
      <c r="D586" s="103"/>
      <c r="E586" s="103"/>
      <c r="F586" s="72" t="str">
        <f t="shared" si="10"/>
        <v/>
      </c>
    </row>
    <row r="587" spans="1:6" x14ac:dyDescent="0.2">
      <c r="A587" s="102"/>
      <c r="B587" s="103"/>
      <c r="C587" s="103"/>
      <c r="D587" s="103"/>
      <c r="E587" s="103"/>
      <c r="F587" s="72" t="str">
        <f t="shared" si="10"/>
        <v/>
      </c>
    </row>
    <row r="588" spans="1:6" x14ac:dyDescent="0.2">
      <c r="A588" s="102"/>
      <c r="B588" s="103"/>
      <c r="C588" s="103"/>
      <c r="D588" s="103"/>
      <c r="E588" s="103"/>
      <c r="F588" s="72" t="str">
        <f t="shared" si="10"/>
        <v/>
      </c>
    </row>
    <row r="589" spans="1:6" x14ac:dyDescent="0.2">
      <c r="A589" s="102"/>
      <c r="B589" s="103"/>
      <c r="C589" s="103"/>
      <c r="D589" s="103"/>
      <c r="E589" s="103"/>
      <c r="F589" s="72" t="str">
        <f t="shared" si="10"/>
        <v/>
      </c>
    </row>
    <row r="590" spans="1:6" x14ac:dyDescent="0.2">
      <c r="A590" s="102"/>
      <c r="B590" s="103"/>
      <c r="C590" s="103"/>
      <c r="D590" s="103"/>
      <c r="E590" s="103"/>
      <c r="F590" s="72" t="str">
        <f t="shared" si="10"/>
        <v/>
      </c>
    </row>
    <row r="591" spans="1:6" x14ac:dyDescent="0.2">
      <c r="A591" s="102"/>
      <c r="B591" s="103"/>
      <c r="C591" s="103"/>
      <c r="D591" s="103"/>
      <c r="E591" s="103"/>
      <c r="F591" s="72" t="str">
        <f t="shared" si="10"/>
        <v/>
      </c>
    </row>
    <row r="592" spans="1:6" x14ac:dyDescent="0.2">
      <c r="A592" s="102"/>
      <c r="B592" s="103"/>
      <c r="C592" s="103"/>
      <c r="D592" s="103"/>
      <c r="E592" s="103"/>
      <c r="F592" s="72" t="str">
        <f t="shared" si="10"/>
        <v/>
      </c>
    </row>
    <row r="593" spans="1:6" x14ac:dyDescent="0.2">
      <c r="A593" s="102"/>
      <c r="B593" s="103"/>
      <c r="C593" s="103"/>
      <c r="D593" s="103"/>
      <c r="E593" s="103"/>
      <c r="F593" s="72" t="str">
        <f t="shared" si="10"/>
        <v/>
      </c>
    </row>
    <row r="594" spans="1:6" x14ac:dyDescent="0.2">
      <c r="A594" s="102"/>
      <c r="B594" s="103"/>
      <c r="C594" s="104"/>
      <c r="D594" s="103"/>
      <c r="E594" s="103"/>
      <c r="F594" s="72" t="str">
        <f t="shared" si="10"/>
        <v/>
      </c>
    </row>
    <row r="595" spans="1:6" x14ac:dyDescent="0.2">
      <c r="A595" s="102"/>
      <c r="B595" s="103"/>
      <c r="C595" s="103"/>
      <c r="D595" s="103"/>
      <c r="E595" s="103"/>
      <c r="F595" s="72" t="str">
        <f t="shared" si="10"/>
        <v/>
      </c>
    </row>
    <row r="596" spans="1:6" x14ac:dyDescent="0.2">
      <c r="A596" s="102"/>
      <c r="B596" s="103"/>
      <c r="C596" s="103"/>
      <c r="D596" s="103"/>
      <c r="E596" s="103"/>
      <c r="F596" s="72" t="str">
        <f t="shared" si="10"/>
        <v/>
      </c>
    </row>
    <row r="597" spans="1:6" x14ac:dyDescent="0.2">
      <c r="A597" s="102"/>
      <c r="B597" s="103"/>
      <c r="C597" s="103"/>
      <c r="D597" s="103"/>
      <c r="E597" s="103"/>
      <c r="F597" s="72" t="str">
        <f t="shared" si="10"/>
        <v/>
      </c>
    </row>
    <row r="598" spans="1:6" x14ac:dyDescent="0.2">
      <c r="A598" s="102"/>
      <c r="B598" s="103"/>
      <c r="C598" s="103"/>
      <c r="D598" s="103"/>
      <c r="E598" s="103"/>
      <c r="F598" s="72" t="str">
        <f t="shared" si="10"/>
        <v/>
      </c>
    </row>
    <row r="599" spans="1:6" x14ac:dyDescent="0.2">
      <c r="A599" s="102"/>
      <c r="B599" s="103"/>
      <c r="C599" s="103"/>
      <c r="D599" s="103"/>
      <c r="E599" s="103"/>
      <c r="F599" s="72" t="str">
        <f t="shared" si="10"/>
        <v/>
      </c>
    </row>
    <row r="600" spans="1:6" x14ac:dyDescent="0.2">
      <c r="A600" s="102"/>
      <c r="B600" s="103"/>
      <c r="C600" s="103"/>
      <c r="D600" s="103"/>
      <c r="E600" s="103"/>
      <c r="F600" s="72" t="str">
        <f t="shared" si="10"/>
        <v/>
      </c>
    </row>
    <row r="601" spans="1:6" x14ac:dyDescent="0.2">
      <c r="A601" s="102"/>
      <c r="B601" s="103"/>
      <c r="C601" s="103"/>
      <c r="D601" s="103"/>
      <c r="E601" s="103"/>
      <c r="F601" s="72" t="str">
        <f t="shared" si="10"/>
        <v/>
      </c>
    </row>
    <row r="602" spans="1:6" x14ac:dyDescent="0.2">
      <c r="A602" s="102"/>
      <c r="B602" s="103"/>
      <c r="C602" s="103"/>
      <c r="D602" s="103"/>
      <c r="E602" s="103"/>
      <c r="F602" s="72" t="str">
        <f t="shared" si="10"/>
        <v/>
      </c>
    </row>
    <row r="603" spans="1:6" x14ac:dyDescent="0.2">
      <c r="A603" s="102"/>
      <c r="B603" s="103"/>
      <c r="C603" s="103"/>
      <c r="D603" s="103"/>
      <c r="E603" s="103"/>
      <c r="F603" s="72" t="str">
        <f t="shared" si="10"/>
        <v/>
      </c>
    </row>
    <row r="604" spans="1:6" x14ac:dyDescent="0.2">
      <c r="A604" s="102"/>
      <c r="B604" s="103"/>
      <c r="C604" s="103"/>
      <c r="D604" s="103"/>
      <c r="E604" s="103"/>
      <c r="F604" s="72" t="str">
        <f t="shared" si="10"/>
        <v/>
      </c>
    </row>
    <row r="605" spans="1:6" x14ac:dyDescent="0.2">
      <c r="A605" s="102"/>
      <c r="B605" s="103"/>
      <c r="C605" s="103"/>
      <c r="D605" s="103"/>
      <c r="E605" s="103"/>
      <c r="F605" s="72" t="str">
        <f t="shared" si="10"/>
        <v/>
      </c>
    </row>
    <row r="606" spans="1:6" x14ac:dyDescent="0.2">
      <c r="A606" s="102"/>
      <c r="B606" s="103"/>
      <c r="C606" s="103"/>
      <c r="D606" s="103"/>
      <c r="E606" s="103"/>
      <c r="F606" s="72" t="str">
        <f t="shared" si="10"/>
        <v/>
      </c>
    </row>
    <row r="607" spans="1:6" x14ac:dyDescent="0.2">
      <c r="A607" s="102"/>
      <c r="B607" s="103"/>
      <c r="C607" s="103"/>
      <c r="D607" s="103"/>
      <c r="E607" s="103"/>
      <c r="F607" s="72" t="str">
        <f t="shared" si="10"/>
        <v/>
      </c>
    </row>
    <row r="608" spans="1:6" x14ac:dyDescent="0.2">
      <c r="A608" s="102"/>
      <c r="B608" s="103"/>
      <c r="C608" s="103"/>
      <c r="D608" s="103"/>
      <c r="E608" s="103"/>
      <c r="F608" s="72" t="str">
        <f t="shared" si="10"/>
        <v/>
      </c>
    </row>
    <row r="609" spans="1:6" x14ac:dyDescent="0.2">
      <c r="A609" s="102"/>
      <c r="B609" s="103"/>
      <c r="C609" s="103"/>
      <c r="D609" s="103"/>
      <c r="E609" s="103"/>
      <c r="F609" s="72" t="str">
        <f t="shared" si="10"/>
        <v/>
      </c>
    </row>
    <row r="610" spans="1:6" x14ac:dyDescent="0.2">
      <c r="A610" s="102"/>
      <c r="B610" s="103"/>
      <c r="C610" s="103"/>
      <c r="D610" s="103"/>
      <c r="E610" s="103"/>
      <c r="F610" s="72" t="str">
        <f t="shared" si="10"/>
        <v/>
      </c>
    </row>
    <row r="611" spans="1:6" x14ac:dyDescent="0.2">
      <c r="A611" s="102"/>
      <c r="B611" s="103"/>
      <c r="C611" s="103"/>
      <c r="D611" s="103"/>
      <c r="E611" s="103"/>
      <c r="F611" s="72" t="str">
        <f t="shared" si="10"/>
        <v/>
      </c>
    </row>
    <row r="612" spans="1:6" x14ac:dyDescent="0.2">
      <c r="A612" s="102"/>
      <c r="B612" s="103"/>
      <c r="C612" s="103"/>
      <c r="D612" s="103"/>
      <c r="E612" s="103"/>
      <c r="F612" s="72" t="str">
        <f t="shared" si="10"/>
        <v/>
      </c>
    </row>
    <row r="613" spans="1:6" x14ac:dyDescent="0.2">
      <c r="A613" s="102"/>
      <c r="B613" s="103"/>
      <c r="C613" s="103"/>
      <c r="D613" s="103"/>
      <c r="E613" s="103"/>
      <c r="F613" s="72" t="str">
        <f t="shared" si="10"/>
        <v/>
      </c>
    </row>
    <row r="614" spans="1:6" x14ac:dyDescent="0.2">
      <c r="A614" s="102"/>
      <c r="B614" s="103"/>
      <c r="C614" s="103"/>
      <c r="D614" s="103"/>
      <c r="E614" s="103"/>
      <c r="F614" s="72" t="str">
        <f t="shared" si="10"/>
        <v/>
      </c>
    </row>
    <row r="615" spans="1:6" x14ac:dyDescent="0.2">
      <c r="A615" s="102"/>
      <c r="B615" s="103"/>
      <c r="C615" s="103"/>
      <c r="D615" s="103"/>
      <c r="E615" s="103"/>
      <c r="F615" s="72" t="str">
        <f t="shared" si="10"/>
        <v/>
      </c>
    </row>
    <row r="616" spans="1:6" x14ac:dyDescent="0.2">
      <c r="A616" s="102"/>
      <c r="B616" s="103"/>
      <c r="C616" s="103"/>
      <c r="D616" s="103"/>
      <c r="E616" s="103"/>
      <c r="F616" s="72" t="str">
        <f t="shared" si="10"/>
        <v/>
      </c>
    </row>
    <row r="617" spans="1:6" x14ac:dyDescent="0.2">
      <c r="A617" s="102"/>
      <c r="B617" s="103"/>
      <c r="C617" s="103"/>
      <c r="D617" s="103"/>
      <c r="E617" s="103"/>
      <c r="F617" s="72" t="str">
        <f t="shared" si="10"/>
        <v/>
      </c>
    </row>
    <row r="618" spans="1:6" x14ac:dyDescent="0.2">
      <c r="A618" s="102"/>
      <c r="B618" s="103"/>
      <c r="C618" s="103"/>
      <c r="D618" s="103"/>
      <c r="E618" s="103"/>
      <c r="F618" s="72" t="str">
        <f t="shared" si="10"/>
        <v/>
      </c>
    </row>
    <row r="619" spans="1:6" x14ac:dyDescent="0.2">
      <c r="A619" s="102"/>
      <c r="B619" s="103"/>
      <c r="C619" s="103"/>
      <c r="D619" s="103"/>
      <c r="E619" s="103"/>
      <c r="F619" s="72" t="str">
        <f t="shared" si="10"/>
        <v/>
      </c>
    </row>
    <row r="620" spans="1:6" x14ac:dyDescent="0.2">
      <c r="A620" s="102"/>
      <c r="B620" s="103"/>
      <c r="C620" s="103"/>
      <c r="D620" s="103"/>
      <c r="E620" s="103"/>
      <c r="F620" s="72" t="str">
        <f t="shared" si="10"/>
        <v/>
      </c>
    </row>
    <row r="621" spans="1:6" x14ac:dyDescent="0.2">
      <c r="A621" s="102"/>
      <c r="B621" s="103"/>
      <c r="C621" s="103"/>
      <c r="D621" s="103"/>
      <c r="E621" s="103"/>
      <c r="F621" s="72" t="str">
        <f t="shared" si="10"/>
        <v/>
      </c>
    </row>
    <row r="622" spans="1:6" x14ac:dyDescent="0.2">
      <c r="A622" s="102"/>
      <c r="B622" s="103"/>
      <c r="C622" s="103"/>
      <c r="D622" s="103"/>
      <c r="E622" s="103"/>
      <c r="F622" s="72" t="str">
        <f t="shared" si="10"/>
        <v/>
      </c>
    </row>
    <row r="623" spans="1:6" x14ac:dyDescent="0.2">
      <c r="A623" s="102"/>
      <c r="B623" s="103"/>
      <c r="C623" s="103"/>
      <c r="D623" s="103"/>
      <c r="E623" s="103"/>
      <c r="F623" s="72" t="str">
        <f t="shared" si="10"/>
        <v/>
      </c>
    </row>
    <row r="624" spans="1:6" x14ac:dyDescent="0.2">
      <c r="A624" s="102"/>
      <c r="B624" s="103"/>
      <c r="C624" s="103"/>
      <c r="D624" s="103"/>
      <c r="E624" s="103"/>
      <c r="F624" s="72" t="str">
        <f t="shared" si="10"/>
        <v/>
      </c>
    </row>
    <row r="625" spans="1:6" x14ac:dyDescent="0.2">
      <c r="A625" s="102"/>
      <c r="B625" s="103"/>
      <c r="C625" s="103"/>
      <c r="D625" s="103"/>
      <c r="E625" s="103"/>
      <c r="F625" s="72" t="str">
        <f t="shared" si="10"/>
        <v/>
      </c>
    </row>
    <row r="626" spans="1:6" x14ac:dyDescent="0.2">
      <c r="A626" s="102"/>
      <c r="B626" s="103"/>
      <c r="C626" s="103"/>
      <c r="D626" s="103"/>
      <c r="E626" s="103"/>
      <c r="F626" s="72" t="str">
        <f t="shared" si="10"/>
        <v/>
      </c>
    </row>
    <row r="627" spans="1:6" x14ac:dyDescent="0.2">
      <c r="A627" s="102"/>
      <c r="B627" s="103"/>
      <c r="C627" s="103"/>
      <c r="D627" s="103"/>
      <c r="E627" s="103"/>
      <c r="F627" s="72" t="str">
        <f t="shared" si="10"/>
        <v/>
      </c>
    </row>
    <row r="628" spans="1:6" x14ac:dyDescent="0.2">
      <c r="A628" s="102"/>
      <c r="B628" s="103"/>
      <c r="C628" s="103"/>
      <c r="D628" s="103"/>
      <c r="E628" s="103"/>
      <c r="F628" s="72" t="str">
        <f t="shared" si="10"/>
        <v/>
      </c>
    </row>
    <row r="629" spans="1:6" x14ac:dyDescent="0.2">
      <c r="A629" s="102"/>
      <c r="B629" s="103"/>
      <c r="C629" s="103"/>
      <c r="D629" s="103"/>
      <c r="E629" s="103"/>
      <c r="F629" s="72" t="str">
        <f t="shared" si="10"/>
        <v/>
      </c>
    </row>
    <row r="630" spans="1:6" x14ac:dyDescent="0.2">
      <c r="A630" s="102"/>
      <c r="B630" s="103"/>
      <c r="C630" s="103"/>
      <c r="D630" s="103"/>
      <c r="E630" s="103"/>
      <c r="F630" s="72" t="str">
        <f t="shared" si="10"/>
        <v/>
      </c>
    </row>
    <row r="631" spans="1:6" x14ac:dyDescent="0.2">
      <c r="A631" s="102"/>
      <c r="B631" s="103"/>
      <c r="C631" s="103"/>
      <c r="D631" s="103"/>
      <c r="E631" s="103"/>
      <c r="F631" s="72" t="str">
        <f t="shared" si="10"/>
        <v/>
      </c>
    </row>
    <row r="632" spans="1:6" x14ac:dyDescent="0.2">
      <c r="A632" s="102"/>
      <c r="B632" s="103"/>
      <c r="C632" s="103"/>
      <c r="D632" s="103"/>
      <c r="E632" s="103"/>
      <c r="F632" s="72" t="str">
        <f t="shared" si="10"/>
        <v/>
      </c>
    </row>
    <row r="633" spans="1:6" x14ac:dyDescent="0.2">
      <c r="A633" s="102"/>
      <c r="B633" s="103"/>
      <c r="C633" s="103"/>
      <c r="D633" s="103"/>
      <c r="E633" s="103"/>
      <c r="F633" s="72" t="str">
        <f t="shared" si="10"/>
        <v/>
      </c>
    </row>
    <row r="634" spans="1:6" x14ac:dyDescent="0.2">
      <c r="A634" s="102"/>
      <c r="B634" s="103"/>
      <c r="C634" s="103"/>
      <c r="D634" s="103"/>
      <c r="E634" s="103"/>
      <c r="F634" s="72" t="str">
        <f t="shared" si="10"/>
        <v/>
      </c>
    </row>
    <row r="635" spans="1:6" x14ac:dyDescent="0.2">
      <c r="A635" s="102"/>
      <c r="B635" s="103"/>
      <c r="C635" s="103"/>
      <c r="D635" s="103"/>
      <c r="E635" s="103"/>
      <c r="F635" s="72" t="str">
        <f t="shared" si="10"/>
        <v/>
      </c>
    </row>
    <row r="636" spans="1:6" ht="13.8" thickBot="1" x14ac:dyDescent="0.25">
      <c r="A636" s="105"/>
      <c r="B636" s="106"/>
      <c r="C636" s="106"/>
      <c r="D636" s="106"/>
      <c r="E636" s="106"/>
      <c r="F636" s="7" t="str">
        <f t="shared" si="10"/>
        <v/>
      </c>
    </row>
    <row r="637" spans="1:6" ht="13.8" thickBot="1" x14ac:dyDescent="0.25">
      <c r="A637" s="14"/>
      <c r="B637" s="15"/>
      <c r="C637" s="15" t="s">
        <v>159</v>
      </c>
      <c r="D637" s="15">
        <f>SUM(D583:D636)</f>
        <v>0</v>
      </c>
      <c r="E637" s="15">
        <f>SUM(E583:E636)</f>
        <v>0</v>
      </c>
      <c r="F637" s="16">
        <f>D582+D637-E637</f>
        <v>0</v>
      </c>
    </row>
    <row r="638" spans="1:6" ht="14.4" thickTop="1" thickBot="1" x14ac:dyDescent="0.25">
      <c r="A638" s="17"/>
      <c r="B638" s="17"/>
      <c r="C638" s="17"/>
      <c r="D638" s="17"/>
      <c r="E638" s="17"/>
      <c r="F638" s="17"/>
    </row>
    <row r="639" spans="1:6" ht="33" customHeight="1" thickBot="1" x14ac:dyDescent="0.25">
      <c r="A639" s="240" t="s">
        <v>4</v>
      </c>
      <c r="B639" s="241"/>
      <c r="C639" s="11" t="s">
        <v>0</v>
      </c>
      <c r="D639" s="11" t="s">
        <v>1</v>
      </c>
      <c r="E639" s="11" t="s">
        <v>2</v>
      </c>
      <c r="F639" s="12" t="s">
        <v>3</v>
      </c>
    </row>
    <row r="640" spans="1:6" x14ac:dyDescent="0.2">
      <c r="A640" s="107">
        <v>12</v>
      </c>
      <c r="B640" s="108">
        <v>1</v>
      </c>
      <c r="C640" s="43" t="s">
        <v>8</v>
      </c>
      <c r="D640" s="43">
        <f>F637</f>
        <v>0</v>
      </c>
      <c r="E640" s="43"/>
      <c r="F640" s="71">
        <f>D640-E640</f>
        <v>0</v>
      </c>
    </row>
    <row r="641" spans="1:6" x14ac:dyDescent="0.2">
      <c r="A641" s="102"/>
      <c r="B641" s="103"/>
      <c r="C641" s="103"/>
      <c r="D641" s="103"/>
      <c r="E641" s="103"/>
      <c r="F641" s="72" t="str">
        <f>IF(OR(D641&lt;&gt;0,E641&lt;&gt;0),F640+D641-E641,"")</f>
        <v/>
      </c>
    </row>
    <row r="642" spans="1:6" x14ac:dyDescent="0.2">
      <c r="A642" s="102"/>
      <c r="B642" s="103"/>
      <c r="C642" s="103"/>
      <c r="D642" s="103"/>
      <c r="E642" s="103"/>
      <c r="F642" s="72" t="str">
        <f t="shared" ref="F642:F694" si="11">IF(OR(D642&lt;&gt;0,E642&lt;&gt;0),F641+D642-E642,"")</f>
        <v/>
      </c>
    </row>
    <row r="643" spans="1:6" x14ac:dyDescent="0.2">
      <c r="A643" s="102"/>
      <c r="B643" s="103"/>
      <c r="C643" s="103"/>
      <c r="D643" s="103"/>
      <c r="E643" s="103"/>
      <c r="F643" s="72" t="str">
        <f t="shared" si="11"/>
        <v/>
      </c>
    </row>
    <row r="644" spans="1:6" x14ac:dyDescent="0.2">
      <c r="A644" s="102"/>
      <c r="B644" s="103"/>
      <c r="C644" s="103"/>
      <c r="D644" s="103"/>
      <c r="E644" s="103"/>
      <c r="F644" s="72" t="str">
        <f t="shared" si="11"/>
        <v/>
      </c>
    </row>
    <row r="645" spans="1:6" x14ac:dyDescent="0.2">
      <c r="A645" s="102"/>
      <c r="B645" s="103"/>
      <c r="C645" s="103"/>
      <c r="D645" s="103"/>
      <c r="E645" s="103"/>
      <c r="F645" s="72" t="str">
        <f t="shared" si="11"/>
        <v/>
      </c>
    </row>
    <row r="646" spans="1:6" x14ac:dyDescent="0.2">
      <c r="A646" s="102"/>
      <c r="B646" s="103"/>
      <c r="C646" s="103"/>
      <c r="D646" s="103"/>
      <c r="E646" s="103"/>
      <c r="F646" s="72" t="str">
        <f t="shared" si="11"/>
        <v/>
      </c>
    </row>
    <row r="647" spans="1:6" x14ac:dyDescent="0.2">
      <c r="A647" s="102"/>
      <c r="B647" s="103"/>
      <c r="C647" s="103"/>
      <c r="D647" s="103"/>
      <c r="E647" s="103"/>
      <c r="F647" s="72" t="str">
        <f t="shared" si="11"/>
        <v/>
      </c>
    </row>
    <row r="648" spans="1:6" x14ac:dyDescent="0.2">
      <c r="A648" s="102"/>
      <c r="B648" s="103"/>
      <c r="C648" s="103"/>
      <c r="D648" s="103"/>
      <c r="E648" s="103"/>
      <c r="F648" s="72" t="str">
        <f t="shared" si="11"/>
        <v/>
      </c>
    </row>
    <row r="649" spans="1:6" x14ac:dyDescent="0.2">
      <c r="A649" s="102"/>
      <c r="B649" s="103"/>
      <c r="C649" s="103"/>
      <c r="D649" s="103"/>
      <c r="E649" s="103"/>
      <c r="F649" s="72" t="str">
        <f t="shared" si="11"/>
        <v/>
      </c>
    </row>
    <row r="650" spans="1:6" x14ac:dyDescent="0.2">
      <c r="A650" s="102"/>
      <c r="B650" s="103"/>
      <c r="C650" s="103"/>
      <c r="D650" s="103"/>
      <c r="E650" s="103"/>
      <c r="F650" s="72" t="str">
        <f t="shared" si="11"/>
        <v/>
      </c>
    </row>
    <row r="651" spans="1:6" x14ac:dyDescent="0.2">
      <c r="A651" s="102"/>
      <c r="B651" s="103"/>
      <c r="C651" s="103"/>
      <c r="D651" s="103"/>
      <c r="E651" s="103"/>
      <c r="F651" s="72" t="str">
        <f t="shared" si="11"/>
        <v/>
      </c>
    </row>
    <row r="652" spans="1:6" x14ac:dyDescent="0.2">
      <c r="A652" s="102"/>
      <c r="B652" s="103"/>
      <c r="C652" s="104"/>
      <c r="D652" s="103"/>
      <c r="E652" s="103"/>
      <c r="F652" s="72" t="str">
        <f t="shared" si="11"/>
        <v/>
      </c>
    </row>
    <row r="653" spans="1:6" x14ac:dyDescent="0.2">
      <c r="A653" s="102"/>
      <c r="B653" s="103"/>
      <c r="C653" s="103"/>
      <c r="D653" s="103"/>
      <c r="E653" s="103"/>
      <c r="F653" s="72" t="str">
        <f t="shared" si="11"/>
        <v/>
      </c>
    </row>
    <row r="654" spans="1:6" x14ac:dyDescent="0.2">
      <c r="A654" s="102"/>
      <c r="B654" s="103"/>
      <c r="C654" s="103"/>
      <c r="D654" s="103"/>
      <c r="E654" s="103"/>
      <c r="F654" s="72" t="str">
        <f t="shared" si="11"/>
        <v/>
      </c>
    </row>
    <row r="655" spans="1:6" x14ac:dyDescent="0.2">
      <c r="A655" s="102"/>
      <c r="B655" s="103"/>
      <c r="C655" s="103"/>
      <c r="D655" s="103"/>
      <c r="E655" s="103"/>
      <c r="F655" s="72" t="str">
        <f t="shared" si="11"/>
        <v/>
      </c>
    </row>
    <row r="656" spans="1:6" x14ac:dyDescent="0.2">
      <c r="A656" s="102"/>
      <c r="B656" s="103"/>
      <c r="C656" s="103"/>
      <c r="D656" s="103"/>
      <c r="E656" s="103"/>
      <c r="F656" s="72" t="str">
        <f t="shared" si="11"/>
        <v/>
      </c>
    </row>
    <row r="657" spans="1:6" x14ac:dyDescent="0.2">
      <c r="A657" s="102"/>
      <c r="B657" s="103"/>
      <c r="C657" s="103"/>
      <c r="D657" s="103"/>
      <c r="E657" s="103"/>
      <c r="F657" s="72" t="str">
        <f t="shared" si="11"/>
        <v/>
      </c>
    </row>
    <row r="658" spans="1:6" x14ac:dyDescent="0.2">
      <c r="A658" s="102"/>
      <c r="B658" s="103"/>
      <c r="C658" s="103"/>
      <c r="D658" s="103"/>
      <c r="E658" s="103"/>
      <c r="F658" s="72" t="str">
        <f t="shared" si="11"/>
        <v/>
      </c>
    </row>
    <row r="659" spans="1:6" x14ac:dyDescent="0.2">
      <c r="A659" s="102"/>
      <c r="B659" s="103"/>
      <c r="C659" s="103"/>
      <c r="D659" s="103"/>
      <c r="E659" s="103"/>
      <c r="F659" s="72" t="str">
        <f t="shared" si="11"/>
        <v/>
      </c>
    </row>
    <row r="660" spans="1:6" x14ac:dyDescent="0.2">
      <c r="A660" s="102"/>
      <c r="B660" s="103"/>
      <c r="C660" s="103"/>
      <c r="D660" s="103"/>
      <c r="E660" s="103"/>
      <c r="F660" s="72" t="str">
        <f t="shared" si="11"/>
        <v/>
      </c>
    </row>
    <row r="661" spans="1:6" x14ac:dyDescent="0.2">
      <c r="A661" s="102"/>
      <c r="B661" s="103"/>
      <c r="C661" s="103"/>
      <c r="D661" s="103"/>
      <c r="E661" s="103"/>
      <c r="F661" s="72" t="str">
        <f t="shared" si="11"/>
        <v/>
      </c>
    </row>
    <row r="662" spans="1:6" x14ac:dyDescent="0.2">
      <c r="A662" s="102"/>
      <c r="B662" s="103"/>
      <c r="C662" s="103"/>
      <c r="D662" s="103"/>
      <c r="E662" s="103"/>
      <c r="F662" s="72" t="str">
        <f t="shared" si="11"/>
        <v/>
      </c>
    </row>
    <row r="663" spans="1:6" x14ac:dyDescent="0.2">
      <c r="A663" s="102"/>
      <c r="B663" s="103"/>
      <c r="C663" s="103"/>
      <c r="D663" s="103"/>
      <c r="E663" s="103"/>
      <c r="F663" s="72" t="str">
        <f t="shared" si="11"/>
        <v/>
      </c>
    </row>
    <row r="664" spans="1:6" x14ac:dyDescent="0.2">
      <c r="A664" s="102"/>
      <c r="B664" s="103"/>
      <c r="C664" s="103"/>
      <c r="D664" s="103"/>
      <c r="E664" s="103"/>
      <c r="F664" s="72" t="str">
        <f t="shared" si="11"/>
        <v/>
      </c>
    </row>
    <row r="665" spans="1:6" x14ac:dyDescent="0.2">
      <c r="A665" s="102"/>
      <c r="B665" s="103"/>
      <c r="C665" s="103"/>
      <c r="D665" s="103"/>
      <c r="E665" s="103"/>
      <c r="F665" s="72" t="str">
        <f t="shared" si="11"/>
        <v/>
      </c>
    </row>
    <row r="666" spans="1:6" x14ac:dyDescent="0.2">
      <c r="A666" s="102"/>
      <c r="B666" s="103"/>
      <c r="C666" s="103"/>
      <c r="D666" s="103"/>
      <c r="E666" s="103"/>
      <c r="F666" s="72" t="str">
        <f t="shared" si="11"/>
        <v/>
      </c>
    </row>
    <row r="667" spans="1:6" x14ac:dyDescent="0.2">
      <c r="A667" s="102"/>
      <c r="B667" s="103"/>
      <c r="C667" s="103"/>
      <c r="D667" s="103"/>
      <c r="E667" s="103"/>
      <c r="F667" s="72" t="str">
        <f t="shared" si="11"/>
        <v/>
      </c>
    </row>
    <row r="668" spans="1:6" x14ac:dyDescent="0.2">
      <c r="A668" s="102"/>
      <c r="B668" s="103"/>
      <c r="C668" s="103"/>
      <c r="D668" s="103"/>
      <c r="E668" s="103"/>
      <c r="F668" s="72" t="str">
        <f t="shared" si="11"/>
        <v/>
      </c>
    </row>
    <row r="669" spans="1:6" x14ac:dyDescent="0.2">
      <c r="A669" s="102"/>
      <c r="B669" s="103"/>
      <c r="C669" s="103"/>
      <c r="D669" s="103"/>
      <c r="E669" s="103"/>
      <c r="F669" s="72" t="str">
        <f t="shared" si="11"/>
        <v/>
      </c>
    </row>
    <row r="670" spans="1:6" x14ac:dyDescent="0.2">
      <c r="A670" s="102"/>
      <c r="B670" s="103"/>
      <c r="C670" s="103"/>
      <c r="D670" s="103"/>
      <c r="E670" s="103"/>
      <c r="F670" s="72" t="str">
        <f t="shared" si="11"/>
        <v/>
      </c>
    </row>
    <row r="671" spans="1:6" x14ac:dyDescent="0.2">
      <c r="A671" s="102"/>
      <c r="B671" s="103"/>
      <c r="C671" s="103"/>
      <c r="D671" s="103"/>
      <c r="E671" s="103"/>
      <c r="F671" s="72" t="str">
        <f t="shared" si="11"/>
        <v/>
      </c>
    </row>
    <row r="672" spans="1:6" x14ac:dyDescent="0.2">
      <c r="A672" s="102"/>
      <c r="B672" s="103"/>
      <c r="C672" s="103"/>
      <c r="D672" s="103"/>
      <c r="E672" s="103"/>
      <c r="F672" s="72" t="str">
        <f t="shared" si="11"/>
        <v/>
      </c>
    </row>
    <row r="673" spans="1:6" x14ac:dyDescent="0.2">
      <c r="A673" s="102"/>
      <c r="B673" s="103"/>
      <c r="C673" s="103"/>
      <c r="D673" s="103"/>
      <c r="E673" s="103"/>
      <c r="F673" s="72" t="str">
        <f t="shared" si="11"/>
        <v/>
      </c>
    </row>
    <row r="674" spans="1:6" x14ac:dyDescent="0.2">
      <c r="A674" s="102"/>
      <c r="B674" s="103"/>
      <c r="C674" s="103"/>
      <c r="D674" s="103"/>
      <c r="E674" s="103"/>
      <c r="F674" s="72" t="str">
        <f t="shared" si="11"/>
        <v/>
      </c>
    </row>
    <row r="675" spans="1:6" x14ac:dyDescent="0.2">
      <c r="A675" s="102"/>
      <c r="B675" s="103"/>
      <c r="C675" s="103"/>
      <c r="D675" s="103"/>
      <c r="E675" s="103"/>
      <c r="F675" s="72" t="str">
        <f t="shared" si="11"/>
        <v/>
      </c>
    </row>
    <row r="676" spans="1:6" x14ac:dyDescent="0.2">
      <c r="A676" s="102"/>
      <c r="B676" s="103"/>
      <c r="C676" s="103"/>
      <c r="D676" s="103"/>
      <c r="E676" s="103"/>
      <c r="F676" s="72" t="str">
        <f t="shared" si="11"/>
        <v/>
      </c>
    </row>
    <row r="677" spans="1:6" x14ac:dyDescent="0.2">
      <c r="A677" s="102"/>
      <c r="B677" s="103"/>
      <c r="C677" s="103"/>
      <c r="D677" s="103"/>
      <c r="E677" s="103"/>
      <c r="F677" s="72" t="str">
        <f t="shared" si="11"/>
        <v/>
      </c>
    </row>
    <row r="678" spans="1:6" x14ac:dyDescent="0.2">
      <c r="A678" s="102"/>
      <c r="B678" s="103"/>
      <c r="C678" s="103"/>
      <c r="D678" s="103"/>
      <c r="E678" s="103"/>
      <c r="F678" s="72" t="str">
        <f t="shared" si="11"/>
        <v/>
      </c>
    </row>
    <row r="679" spans="1:6" x14ac:dyDescent="0.2">
      <c r="A679" s="102"/>
      <c r="B679" s="103"/>
      <c r="C679" s="103"/>
      <c r="D679" s="103"/>
      <c r="E679" s="103"/>
      <c r="F679" s="72" t="str">
        <f t="shared" si="11"/>
        <v/>
      </c>
    </row>
    <row r="680" spans="1:6" x14ac:dyDescent="0.2">
      <c r="A680" s="102"/>
      <c r="B680" s="103"/>
      <c r="C680" s="103"/>
      <c r="D680" s="103"/>
      <c r="E680" s="103"/>
      <c r="F680" s="72" t="str">
        <f t="shared" si="11"/>
        <v/>
      </c>
    </row>
    <row r="681" spans="1:6" x14ac:dyDescent="0.2">
      <c r="A681" s="102"/>
      <c r="B681" s="103"/>
      <c r="C681" s="103"/>
      <c r="D681" s="103"/>
      <c r="E681" s="103"/>
      <c r="F681" s="72" t="str">
        <f t="shared" si="11"/>
        <v/>
      </c>
    </row>
    <row r="682" spans="1:6" x14ac:dyDescent="0.2">
      <c r="A682" s="102"/>
      <c r="B682" s="103"/>
      <c r="C682" s="103"/>
      <c r="D682" s="103"/>
      <c r="E682" s="103"/>
      <c r="F682" s="72" t="str">
        <f t="shared" si="11"/>
        <v/>
      </c>
    </row>
    <row r="683" spans="1:6" x14ac:dyDescent="0.2">
      <c r="A683" s="102"/>
      <c r="B683" s="103"/>
      <c r="C683" s="103"/>
      <c r="D683" s="103"/>
      <c r="E683" s="103"/>
      <c r="F683" s="72" t="str">
        <f t="shared" si="11"/>
        <v/>
      </c>
    </row>
    <row r="684" spans="1:6" x14ac:dyDescent="0.2">
      <c r="A684" s="102"/>
      <c r="B684" s="103"/>
      <c r="C684" s="103"/>
      <c r="D684" s="103"/>
      <c r="E684" s="103"/>
      <c r="F684" s="72" t="str">
        <f t="shared" si="11"/>
        <v/>
      </c>
    </row>
    <row r="685" spans="1:6" x14ac:dyDescent="0.2">
      <c r="A685" s="102"/>
      <c r="B685" s="103"/>
      <c r="C685" s="103"/>
      <c r="D685" s="103"/>
      <c r="E685" s="103"/>
      <c r="F685" s="72" t="str">
        <f t="shared" si="11"/>
        <v/>
      </c>
    </row>
    <row r="686" spans="1:6" x14ac:dyDescent="0.2">
      <c r="A686" s="102"/>
      <c r="B686" s="103"/>
      <c r="C686" s="103"/>
      <c r="D686" s="103"/>
      <c r="E686" s="103"/>
      <c r="F686" s="72" t="str">
        <f t="shared" si="11"/>
        <v/>
      </c>
    </row>
    <row r="687" spans="1:6" x14ac:dyDescent="0.2">
      <c r="A687" s="102"/>
      <c r="B687" s="103"/>
      <c r="C687" s="103"/>
      <c r="D687" s="103"/>
      <c r="E687" s="103"/>
      <c r="F687" s="72" t="str">
        <f t="shared" si="11"/>
        <v/>
      </c>
    </row>
    <row r="688" spans="1:6" x14ac:dyDescent="0.2">
      <c r="A688" s="102"/>
      <c r="B688" s="103"/>
      <c r="C688" s="103"/>
      <c r="D688" s="103"/>
      <c r="E688" s="103"/>
      <c r="F688" s="72" t="str">
        <f t="shared" si="11"/>
        <v/>
      </c>
    </row>
    <row r="689" spans="1:6" x14ac:dyDescent="0.2">
      <c r="A689" s="102"/>
      <c r="B689" s="103"/>
      <c r="C689" s="103"/>
      <c r="D689" s="103"/>
      <c r="E689" s="103"/>
      <c r="F689" s="72" t="str">
        <f t="shared" si="11"/>
        <v/>
      </c>
    </row>
    <row r="690" spans="1:6" x14ac:dyDescent="0.2">
      <c r="A690" s="102"/>
      <c r="B690" s="103"/>
      <c r="C690" s="103"/>
      <c r="D690" s="103"/>
      <c r="E690" s="103"/>
      <c r="F690" s="72" t="str">
        <f t="shared" si="11"/>
        <v/>
      </c>
    </row>
    <row r="691" spans="1:6" x14ac:dyDescent="0.2">
      <c r="A691" s="102"/>
      <c r="B691" s="103"/>
      <c r="C691" s="103"/>
      <c r="D691" s="103"/>
      <c r="E691" s="103"/>
      <c r="F691" s="72" t="str">
        <f t="shared" si="11"/>
        <v/>
      </c>
    </row>
    <row r="692" spans="1:6" x14ac:dyDescent="0.2">
      <c r="A692" s="102"/>
      <c r="B692" s="103"/>
      <c r="C692" s="103"/>
      <c r="D692" s="103"/>
      <c r="E692" s="103"/>
      <c r="F692" s="72" t="str">
        <f t="shared" si="11"/>
        <v/>
      </c>
    </row>
    <row r="693" spans="1:6" x14ac:dyDescent="0.2">
      <c r="A693" s="102"/>
      <c r="B693" s="103"/>
      <c r="C693" s="103"/>
      <c r="D693" s="103"/>
      <c r="E693" s="103"/>
      <c r="F693" s="72" t="str">
        <f t="shared" si="11"/>
        <v/>
      </c>
    </row>
    <row r="694" spans="1:6" ht="13.8" thickBot="1" x14ac:dyDescent="0.25">
      <c r="A694" s="105"/>
      <c r="B694" s="106"/>
      <c r="C694" s="106"/>
      <c r="D694" s="106"/>
      <c r="E694" s="106"/>
      <c r="F694" s="7" t="str">
        <f t="shared" si="11"/>
        <v/>
      </c>
    </row>
    <row r="695" spans="1:6" ht="13.8" thickBot="1" x14ac:dyDescent="0.25">
      <c r="A695" s="14">
        <v>12</v>
      </c>
      <c r="B695" s="15">
        <v>31</v>
      </c>
      <c r="C695" s="15" t="s">
        <v>158</v>
      </c>
      <c r="D695" s="15">
        <f>SUM(D641:D694)</f>
        <v>0</v>
      </c>
      <c r="E695" s="15">
        <f>SUM(E641:E694)</f>
        <v>0</v>
      </c>
      <c r="F695" s="16">
        <f>D640+D695-E695</f>
        <v>0</v>
      </c>
    </row>
    <row r="696" spans="1:6" ht="14.4" thickTop="1" thickBot="1" x14ac:dyDescent="0.25">
      <c r="A696" s="109">
        <v>12</v>
      </c>
      <c r="B696" s="109">
        <v>31</v>
      </c>
      <c r="C696" s="109" t="s">
        <v>157</v>
      </c>
      <c r="D696" s="109">
        <f>D57+D115+D173+D231+D289+D347+D405+D463+D521+D579+D637+D695</f>
        <v>0</v>
      </c>
      <c r="E696" s="109">
        <f>E57+E115+E173+E231+E289+E347+E405+E463+E521+E579+E637+E695</f>
        <v>0</v>
      </c>
      <c r="F696" s="109">
        <f>F695</f>
        <v>0</v>
      </c>
    </row>
    <row r="697" spans="1:6" ht="13.8" thickTop="1" x14ac:dyDescent="0.2">
      <c r="D697" s="13"/>
    </row>
  </sheetData>
  <sheetProtection sheet="1" objects="1" scenarios="1" formatCells="0" formatColumns="0" formatRows="0"/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2" right="0.2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766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46.109375" style="40" customWidth="1"/>
    <col min="4" max="7" width="10.88671875" style="40" customWidth="1"/>
    <col min="8" max="16384" width="8.88671875" style="40"/>
  </cols>
  <sheetData>
    <row r="1" spans="1:7" ht="13.2" customHeight="1" x14ac:dyDescent="0.2">
      <c r="A1" s="253" t="s">
        <v>4</v>
      </c>
      <c r="B1" s="262"/>
      <c r="C1" s="264" t="s">
        <v>0</v>
      </c>
      <c r="D1" s="266" t="s">
        <v>26</v>
      </c>
      <c r="E1" s="267"/>
      <c r="F1" s="266" t="s">
        <v>27</v>
      </c>
      <c r="G1" s="267"/>
    </row>
    <row r="2" spans="1:7" ht="13.8" thickBot="1" x14ac:dyDescent="0.25">
      <c r="A2" s="255"/>
      <c r="B2" s="263"/>
      <c r="C2" s="265"/>
      <c r="D2" s="98" t="s">
        <v>5</v>
      </c>
      <c r="E2" s="19" t="s">
        <v>6</v>
      </c>
      <c r="F2" s="98" t="s">
        <v>5</v>
      </c>
      <c r="G2" s="19" t="s">
        <v>6</v>
      </c>
    </row>
    <row r="3" spans="1:7" x14ac:dyDescent="0.2">
      <c r="A3" s="107"/>
      <c r="B3" s="108"/>
      <c r="C3" s="108"/>
      <c r="D3" s="108"/>
      <c r="E3" s="92"/>
      <c r="F3" s="108"/>
      <c r="G3" s="92"/>
    </row>
    <row r="4" spans="1:7" x14ac:dyDescent="0.2">
      <c r="A4" s="102"/>
      <c r="B4" s="103"/>
      <c r="C4" s="103"/>
      <c r="D4" s="103"/>
      <c r="E4" s="84"/>
      <c r="F4" s="103"/>
      <c r="G4" s="84"/>
    </row>
    <row r="5" spans="1:7" x14ac:dyDescent="0.2">
      <c r="A5" s="102"/>
      <c r="B5" s="103"/>
      <c r="C5" s="103"/>
      <c r="D5" s="103"/>
      <c r="E5" s="84"/>
      <c r="F5" s="103"/>
      <c r="G5" s="84"/>
    </row>
    <row r="6" spans="1:7" x14ac:dyDescent="0.2">
      <c r="A6" s="102"/>
      <c r="B6" s="103"/>
      <c r="C6" s="103"/>
      <c r="D6" s="103"/>
      <c r="E6" s="84"/>
      <c r="F6" s="103"/>
      <c r="G6" s="84"/>
    </row>
    <row r="7" spans="1:7" x14ac:dyDescent="0.2">
      <c r="A7" s="102"/>
      <c r="B7" s="103"/>
      <c r="C7" s="103"/>
      <c r="D7" s="103"/>
      <c r="E7" s="84"/>
      <c r="F7" s="103"/>
      <c r="G7" s="84"/>
    </row>
    <row r="8" spans="1:7" x14ac:dyDescent="0.2">
      <c r="A8" s="102"/>
      <c r="B8" s="103"/>
      <c r="C8" s="103"/>
      <c r="D8" s="103"/>
      <c r="E8" s="84"/>
      <c r="F8" s="103"/>
      <c r="G8" s="84"/>
    </row>
    <row r="9" spans="1:7" x14ac:dyDescent="0.2">
      <c r="A9" s="102"/>
      <c r="B9" s="103"/>
      <c r="C9" s="104"/>
      <c r="D9" s="103"/>
      <c r="E9" s="84"/>
      <c r="F9" s="103"/>
      <c r="G9" s="84"/>
    </row>
    <row r="10" spans="1:7" x14ac:dyDescent="0.2">
      <c r="A10" s="102"/>
      <c r="B10" s="103"/>
      <c r="C10" s="103"/>
      <c r="D10" s="103"/>
      <c r="E10" s="84"/>
      <c r="F10" s="103"/>
      <c r="G10" s="84"/>
    </row>
    <row r="11" spans="1:7" x14ac:dyDescent="0.2">
      <c r="A11" s="102"/>
      <c r="B11" s="103"/>
      <c r="C11" s="103"/>
      <c r="D11" s="103"/>
      <c r="E11" s="84"/>
      <c r="F11" s="103"/>
      <c r="G11" s="84"/>
    </row>
    <row r="12" spans="1:7" x14ac:dyDescent="0.2">
      <c r="A12" s="102"/>
      <c r="B12" s="103"/>
      <c r="C12" s="103"/>
      <c r="D12" s="103"/>
      <c r="E12" s="84"/>
      <c r="F12" s="103"/>
      <c r="G12" s="84"/>
    </row>
    <row r="13" spans="1:7" x14ac:dyDescent="0.2">
      <c r="A13" s="102"/>
      <c r="B13" s="103"/>
      <c r="C13" s="103"/>
      <c r="D13" s="103"/>
      <c r="E13" s="84"/>
      <c r="F13" s="103"/>
      <c r="G13" s="84"/>
    </row>
    <row r="14" spans="1:7" x14ac:dyDescent="0.2">
      <c r="A14" s="102"/>
      <c r="B14" s="103"/>
      <c r="C14" s="103"/>
      <c r="D14" s="103"/>
      <c r="E14" s="84"/>
      <c r="F14" s="103"/>
      <c r="G14" s="84"/>
    </row>
    <row r="15" spans="1:7" x14ac:dyDescent="0.2">
      <c r="A15" s="102"/>
      <c r="B15" s="103"/>
      <c r="C15" s="103"/>
      <c r="D15" s="103"/>
      <c r="E15" s="84"/>
      <c r="F15" s="103"/>
      <c r="G15" s="84"/>
    </row>
    <row r="16" spans="1:7" x14ac:dyDescent="0.2">
      <c r="A16" s="102"/>
      <c r="B16" s="103"/>
      <c r="C16" s="103"/>
      <c r="D16" s="103"/>
      <c r="E16" s="84"/>
      <c r="F16" s="103"/>
      <c r="G16" s="84"/>
    </row>
    <row r="17" spans="1:7" x14ac:dyDescent="0.2">
      <c r="A17" s="102"/>
      <c r="B17" s="103"/>
      <c r="C17" s="103"/>
      <c r="D17" s="103"/>
      <c r="E17" s="84"/>
      <c r="F17" s="103"/>
      <c r="G17" s="84"/>
    </row>
    <row r="18" spans="1:7" x14ac:dyDescent="0.2">
      <c r="A18" s="102"/>
      <c r="B18" s="103"/>
      <c r="C18" s="103"/>
      <c r="D18" s="103"/>
      <c r="E18" s="84"/>
      <c r="F18" s="103"/>
      <c r="G18" s="84"/>
    </row>
    <row r="19" spans="1:7" x14ac:dyDescent="0.2">
      <c r="A19" s="102"/>
      <c r="B19" s="103"/>
      <c r="C19" s="103"/>
      <c r="D19" s="103"/>
      <c r="E19" s="84"/>
      <c r="F19" s="103"/>
      <c r="G19" s="84"/>
    </row>
    <row r="20" spans="1:7" x14ac:dyDescent="0.2">
      <c r="A20" s="102"/>
      <c r="B20" s="103"/>
      <c r="C20" s="103"/>
      <c r="D20" s="103"/>
      <c r="E20" s="84"/>
      <c r="F20" s="103"/>
      <c r="G20" s="84"/>
    </row>
    <row r="21" spans="1:7" x14ac:dyDescent="0.2">
      <c r="A21" s="102"/>
      <c r="B21" s="103"/>
      <c r="C21" s="103"/>
      <c r="D21" s="103"/>
      <c r="E21" s="84"/>
      <c r="F21" s="103"/>
      <c r="G21" s="84"/>
    </row>
    <row r="22" spans="1:7" x14ac:dyDescent="0.2">
      <c r="A22" s="102"/>
      <c r="B22" s="103"/>
      <c r="C22" s="103"/>
      <c r="D22" s="103"/>
      <c r="E22" s="84"/>
      <c r="F22" s="103"/>
      <c r="G22" s="84"/>
    </row>
    <row r="23" spans="1:7" x14ac:dyDescent="0.2">
      <c r="A23" s="102"/>
      <c r="B23" s="103"/>
      <c r="C23" s="103"/>
      <c r="D23" s="103"/>
      <c r="E23" s="84"/>
      <c r="F23" s="103"/>
      <c r="G23" s="84"/>
    </row>
    <row r="24" spans="1:7" x14ac:dyDescent="0.2">
      <c r="A24" s="102"/>
      <c r="B24" s="103"/>
      <c r="C24" s="103"/>
      <c r="D24" s="103"/>
      <c r="E24" s="84"/>
      <c r="F24" s="103"/>
      <c r="G24" s="84"/>
    </row>
    <row r="25" spans="1:7" x14ac:dyDescent="0.2">
      <c r="A25" s="102"/>
      <c r="B25" s="103"/>
      <c r="C25" s="103"/>
      <c r="D25" s="103"/>
      <c r="E25" s="84"/>
      <c r="F25" s="103"/>
      <c r="G25" s="84"/>
    </row>
    <row r="26" spans="1:7" x14ac:dyDescent="0.2">
      <c r="A26" s="102"/>
      <c r="B26" s="103"/>
      <c r="C26" s="103"/>
      <c r="D26" s="103"/>
      <c r="E26" s="84"/>
      <c r="F26" s="103"/>
      <c r="G26" s="84"/>
    </row>
    <row r="27" spans="1:7" x14ac:dyDescent="0.2">
      <c r="A27" s="102"/>
      <c r="B27" s="103"/>
      <c r="C27" s="103"/>
      <c r="D27" s="103"/>
      <c r="E27" s="84"/>
      <c r="F27" s="103"/>
      <c r="G27" s="84"/>
    </row>
    <row r="28" spans="1:7" x14ac:dyDescent="0.2">
      <c r="A28" s="102"/>
      <c r="B28" s="103"/>
      <c r="C28" s="103"/>
      <c r="D28" s="103"/>
      <c r="E28" s="84"/>
      <c r="F28" s="103"/>
      <c r="G28" s="84"/>
    </row>
    <row r="29" spans="1:7" x14ac:dyDescent="0.2">
      <c r="A29" s="102"/>
      <c r="B29" s="103"/>
      <c r="C29" s="103"/>
      <c r="D29" s="103"/>
      <c r="E29" s="84"/>
      <c r="F29" s="103"/>
      <c r="G29" s="84"/>
    </row>
    <row r="30" spans="1:7" x14ac:dyDescent="0.2">
      <c r="A30" s="102"/>
      <c r="B30" s="103"/>
      <c r="C30" s="103"/>
      <c r="D30" s="103"/>
      <c r="E30" s="84"/>
      <c r="F30" s="103"/>
      <c r="G30" s="84"/>
    </row>
    <row r="31" spans="1:7" x14ac:dyDescent="0.2">
      <c r="A31" s="102"/>
      <c r="B31" s="103"/>
      <c r="C31" s="103"/>
      <c r="D31" s="103"/>
      <c r="E31" s="84"/>
      <c r="F31" s="103"/>
      <c r="G31" s="84"/>
    </row>
    <row r="32" spans="1:7" x14ac:dyDescent="0.2">
      <c r="A32" s="102"/>
      <c r="B32" s="103"/>
      <c r="C32" s="103"/>
      <c r="D32" s="103"/>
      <c r="E32" s="84"/>
      <c r="F32" s="103"/>
      <c r="G32" s="84"/>
    </row>
    <row r="33" spans="1:7" x14ac:dyDescent="0.2">
      <c r="A33" s="102"/>
      <c r="B33" s="103"/>
      <c r="C33" s="103"/>
      <c r="D33" s="103"/>
      <c r="E33" s="84"/>
      <c r="F33" s="103"/>
      <c r="G33" s="84"/>
    </row>
    <row r="34" spans="1:7" x14ac:dyDescent="0.2">
      <c r="A34" s="102"/>
      <c r="B34" s="103"/>
      <c r="C34" s="103"/>
      <c r="D34" s="103"/>
      <c r="E34" s="84"/>
      <c r="F34" s="103"/>
      <c r="G34" s="84"/>
    </row>
    <row r="35" spans="1:7" x14ac:dyDescent="0.2">
      <c r="A35" s="102"/>
      <c r="B35" s="103"/>
      <c r="C35" s="103"/>
      <c r="D35" s="103"/>
      <c r="E35" s="84"/>
      <c r="F35" s="103"/>
      <c r="G35" s="84"/>
    </row>
    <row r="36" spans="1:7" x14ac:dyDescent="0.2">
      <c r="A36" s="102"/>
      <c r="B36" s="103"/>
      <c r="C36" s="103"/>
      <c r="D36" s="103"/>
      <c r="E36" s="84"/>
      <c r="F36" s="103"/>
      <c r="G36" s="84"/>
    </row>
    <row r="37" spans="1:7" x14ac:dyDescent="0.2">
      <c r="A37" s="102"/>
      <c r="B37" s="103"/>
      <c r="C37" s="103"/>
      <c r="D37" s="103"/>
      <c r="E37" s="84"/>
      <c r="F37" s="103"/>
      <c r="G37" s="84"/>
    </row>
    <row r="38" spans="1:7" x14ac:dyDescent="0.2">
      <c r="A38" s="102"/>
      <c r="B38" s="103"/>
      <c r="C38" s="103"/>
      <c r="D38" s="103"/>
      <c r="E38" s="84"/>
      <c r="F38" s="103"/>
      <c r="G38" s="84"/>
    </row>
    <row r="39" spans="1:7" x14ac:dyDescent="0.2">
      <c r="A39" s="102"/>
      <c r="B39" s="103"/>
      <c r="C39" s="103"/>
      <c r="D39" s="103"/>
      <c r="E39" s="84"/>
      <c r="F39" s="103"/>
      <c r="G39" s="84"/>
    </row>
    <row r="40" spans="1:7" x14ac:dyDescent="0.2">
      <c r="A40" s="102"/>
      <c r="B40" s="103"/>
      <c r="C40" s="103"/>
      <c r="D40" s="103"/>
      <c r="E40" s="84"/>
      <c r="F40" s="103"/>
      <c r="G40" s="84"/>
    </row>
    <row r="41" spans="1:7" x14ac:dyDescent="0.2">
      <c r="A41" s="102"/>
      <c r="B41" s="103"/>
      <c r="C41" s="103"/>
      <c r="D41" s="103"/>
      <c r="E41" s="84"/>
      <c r="F41" s="103"/>
      <c r="G41" s="84"/>
    </row>
    <row r="42" spans="1:7" x14ac:dyDescent="0.2">
      <c r="A42" s="102"/>
      <c r="B42" s="103"/>
      <c r="C42" s="103"/>
      <c r="D42" s="103"/>
      <c r="E42" s="84"/>
      <c r="F42" s="103"/>
      <c r="G42" s="84"/>
    </row>
    <row r="43" spans="1:7" x14ac:dyDescent="0.2">
      <c r="A43" s="102"/>
      <c r="B43" s="103"/>
      <c r="C43" s="103"/>
      <c r="D43" s="103"/>
      <c r="E43" s="84"/>
      <c r="F43" s="103"/>
      <c r="G43" s="84"/>
    </row>
    <row r="44" spans="1:7" x14ac:dyDescent="0.2">
      <c r="A44" s="102"/>
      <c r="B44" s="103"/>
      <c r="C44" s="103"/>
      <c r="D44" s="103"/>
      <c r="E44" s="84"/>
      <c r="F44" s="103"/>
      <c r="G44" s="84"/>
    </row>
    <row r="45" spans="1:7" x14ac:dyDescent="0.2">
      <c r="A45" s="102"/>
      <c r="B45" s="103"/>
      <c r="C45" s="103"/>
      <c r="D45" s="103"/>
      <c r="E45" s="84"/>
      <c r="F45" s="103"/>
      <c r="G45" s="84"/>
    </row>
    <row r="46" spans="1:7" x14ac:dyDescent="0.2">
      <c r="A46" s="102"/>
      <c r="B46" s="103"/>
      <c r="C46" s="103"/>
      <c r="D46" s="103"/>
      <c r="E46" s="84"/>
      <c r="F46" s="103"/>
      <c r="G46" s="84"/>
    </row>
    <row r="47" spans="1:7" x14ac:dyDescent="0.2">
      <c r="A47" s="102"/>
      <c r="B47" s="103"/>
      <c r="C47" s="103"/>
      <c r="D47" s="103"/>
      <c r="E47" s="84"/>
      <c r="F47" s="103"/>
      <c r="G47" s="84"/>
    </row>
    <row r="48" spans="1:7" x14ac:dyDescent="0.2">
      <c r="A48" s="102"/>
      <c r="B48" s="103"/>
      <c r="C48" s="103"/>
      <c r="D48" s="103"/>
      <c r="E48" s="84"/>
      <c r="F48" s="103"/>
      <c r="G48" s="84"/>
    </row>
    <row r="49" spans="1:7" x14ac:dyDescent="0.2">
      <c r="A49" s="102"/>
      <c r="B49" s="103"/>
      <c r="C49" s="103"/>
      <c r="D49" s="103"/>
      <c r="E49" s="84"/>
      <c r="F49" s="103"/>
      <c r="G49" s="84"/>
    </row>
    <row r="50" spans="1:7" x14ac:dyDescent="0.2">
      <c r="A50" s="102"/>
      <c r="B50" s="103"/>
      <c r="C50" s="103"/>
      <c r="D50" s="103"/>
      <c r="E50" s="84"/>
      <c r="F50" s="103"/>
      <c r="G50" s="84"/>
    </row>
    <row r="51" spans="1:7" x14ac:dyDescent="0.2">
      <c r="A51" s="102"/>
      <c r="B51" s="103"/>
      <c r="C51" s="103"/>
      <c r="D51" s="103"/>
      <c r="E51" s="84"/>
      <c r="F51" s="103"/>
      <c r="G51" s="84"/>
    </row>
    <row r="52" spans="1:7" x14ac:dyDescent="0.2">
      <c r="A52" s="102"/>
      <c r="B52" s="103"/>
      <c r="C52" s="103"/>
      <c r="D52" s="103"/>
      <c r="E52" s="84"/>
      <c r="F52" s="103"/>
      <c r="G52" s="84"/>
    </row>
    <row r="53" spans="1:7" x14ac:dyDescent="0.2">
      <c r="A53" s="102"/>
      <c r="B53" s="103"/>
      <c r="C53" s="103"/>
      <c r="D53" s="103"/>
      <c r="E53" s="84"/>
      <c r="F53" s="103"/>
      <c r="G53" s="84"/>
    </row>
    <row r="54" spans="1:7" x14ac:dyDescent="0.2">
      <c r="A54" s="102"/>
      <c r="B54" s="103"/>
      <c r="C54" s="103"/>
      <c r="D54" s="103"/>
      <c r="E54" s="84"/>
      <c r="F54" s="103"/>
      <c r="G54" s="84"/>
    </row>
    <row r="55" spans="1:7" x14ac:dyDescent="0.2">
      <c r="A55" s="102"/>
      <c r="B55" s="103"/>
      <c r="C55" s="103"/>
      <c r="D55" s="103"/>
      <c r="E55" s="84"/>
      <c r="F55" s="103"/>
      <c r="G55" s="84"/>
    </row>
    <row r="56" spans="1:7" x14ac:dyDescent="0.2">
      <c r="A56" s="102"/>
      <c r="B56" s="103"/>
      <c r="C56" s="103"/>
      <c r="D56" s="103"/>
      <c r="E56" s="84"/>
      <c r="F56" s="103"/>
      <c r="G56" s="84"/>
    </row>
    <row r="57" spans="1:7" ht="13.8" thickBot="1" x14ac:dyDescent="0.25">
      <c r="A57" s="105"/>
      <c r="B57" s="106"/>
      <c r="C57" s="106"/>
      <c r="D57" s="106"/>
      <c r="E57" s="120"/>
      <c r="F57" s="106"/>
      <c r="G57" s="120"/>
    </row>
    <row r="58" spans="1:7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  <c r="F58" s="15">
        <f>SUM(F3:F57)</f>
        <v>0</v>
      </c>
      <c r="G58" s="16">
        <f>SUM(G3:G57)</f>
        <v>0</v>
      </c>
    </row>
    <row r="59" spans="1:7" ht="14.4" thickTop="1" thickBot="1" x14ac:dyDescent="0.25">
      <c r="C59" s="121" t="s">
        <v>174</v>
      </c>
      <c r="D59" s="268">
        <f>D58+E58</f>
        <v>0</v>
      </c>
      <c r="E59" s="269"/>
      <c r="F59" s="268">
        <f>F58+G58</f>
        <v>0</v>
      </c>
      <c r="G59" s="268"/>
    </row>
    <row r="60" spans="1:7" ht="13.2" customHeight="1" x14ac:dyDescent="0.2">
      <c r="A60" s="253" t="s">
        <v>4</v>
      </c>
      <c r="B60" s="262"/>
      <c r="C60" s="264" t="s">
        <v>0</v>
      </c>
      <c r="D60" s="266" t="s">
        <v>26</v>
      </c>
      <c r="E60" s="267"/>
      <c r="F60" s="266" t="s">
        <v>27</v>
      </c>
      <c r="G60" s="267"/>
    </row>
    <row r="61" spans="1:7" ht="13.8" thickBot="1" x14ac:dyDescent="0.25">
      <c r="A61" s="255"/>
      <c r="B61" s="263"/>
      <c r="C61" s="265"/>
      <c r="D61" s="98" t="s">
        <v>5</v>
      </c>
      <c r="E61" s="19" t="s">
        <v>6</v>
      </c>
      <c r="F61" s="98" t="s">
        <v>5</v>
      </c>
      <c r="G61" s="19" t="s">
        <v>6</v>
      </c>
    </row>
    <row r="62" spans="1:7" x14ac:dyDescent="0.2">
      <c r="A62" s="107"/>
      <c r="B62" s="108"/>
      <c r="C62" s="108"/>
      <c r="D62" s="108"/>
      <c r="E62" s="92"/>
      <c r="F62" s="108"/>
      <c r="G62" s="92"/>
    </row>
    <row r="63" spans="1:7" x14ac:dyDescent="0.2">
      <c r="A63" s="102"/>
      <c r="B63" s="103"/>
      <c r="C63" s="103"/>
      <c r="D63" s="103"/>
      <c r="E63" s="84"/>
      <c r="F63" s="103"/>
      <c r="G63" s="84"/>
    </row>
    <row r="64" spans="1:7" x14ac:dyDescent="0.2">
      <c r="A64" s="102"/>
      <c r="B64" s="103"/>
      <c r="C64" s="103"/>
      <c r="D64" s="103"/>
      <c r="E64" s="84"/>
      <c r="F64" s="103"/>
      <c r="G64" s="84"/>
    </row>
    <row r="65" spans="1:7" x14ac:dyDescent="0.2">
      <c r="A65" s="102"/>
      <c r="B65" s="103"/>
      <c r="C65" s="103"/>
      <c r="D65" s="103"/>
      <c r="E65" s="84"/>
      <c r="F65" s="103"/>
      <c r="G65" s="84"/>
    </row>
    <row r="66" spans="1:7" x14ac:dyDescent="0.2">
      <c r="A66" s="102"/>
      <c r="B66" s="103"/>
      <c r="C66" s="103"/>
      <c r="D66" s="103"/>
      <c r="E66" s="84"/>
      <c r="F66" s="103"/>
      <c r="G66" s="84"/>
    </row>
    <row r="67" spans="1:7" x14ac:dyDescent="0.2">
      <c r="A67" s="102"/>
      <c r="B67" s="103"/>
      <c r="C67" s="103"/>
      <c r="D67" s="103"/>
      <c r="E67" s="84"/>
      <c r="F67" s="103"/>
      <c r="G67" s="84"/>
    </row>
    <row r="68" spans="1:7" x14ac:dyDescent="0.2">
      <c r="A68" s="102"/>
      <c r="B68" s="103"/>
      <c r="C68" s="104"/>
      <c r="D68" s="103"/>
      <c r="E68" s="84"/>
      <c r="F68" s="103"/>
      <c r="G68" s="84"/>
    </row>
    <row r="69" spans="1:7" x14ac:dyDescent="0.2">
      <c r="A69" s="102"/>
      <c r="B69" s="103"/>
      <c r="C69" s="103"/>
      <c r="D69" s="103"/>
      <c r="E69" s="84"/>
      <c r="F69" s="103"/>
      <c r="G69" s="84"/>
    </row>
    <row r="70" spans="1:7" x14ac:dyDescent="0.2">
      <c r="A70" s="102"/>
      <c r="B70" s="103"/>
      <c r="C70" s="103"/>
      <c r="D70" s="103"/>
      <c r="E70" s="84"/>
      <c r="F70" s="103"/>
      <c r="G70" s="84"/>
    </row>
    <row r="71" spans="1:7" x14ac:dyDescent="0.2">
      <c r="A71" s="102"/>
      <c r="B71" s="103"/>
      <c r="C71" s="103"/>
      <c r="D71" s="103"/>
      <c r="E71" s="84"/>
      <c r="F71" s="103"/>
      <c r="G71" s="84"/>
    </row>
    <row r="72" spans="1:7" x14ac:dyDescent="0.2">
      <c r="A72" s="102"/>
      <c r="B72" s="103"/>
      <c r="C72" s="103"/>
      <c r="D72" s="103"/>
      <c r="E72" s="84"/>
      <c r="F72" s="103"/>
      <c r="G72" s="84"/>
    </row>
    <row r="73" spans="1:7" x14ac:dyDescent="0.2">
      <c r="A73" s="102"/>
      <c r="B73" s="103"/>
      <c r="C73" s="103"/>
      <c r="D73" s="103"/>
      <c r="E73" s="84"/>
      <c r="F73" s="103"/>
      <c r="G73" s="84"/>
    </row>
    <row r="74" spans="1:7" x14ac:dyDescent="0.2">
      <c r="A74" s="102"/>
      <c r="B74" s="103"/>
      <c r="C74" s="103"/>
      <c r="D74" s="103"/>
      <c r="E74" s="84"/>
      <c r="F74" s="103"/>
      <c r="G74" s="84"/>
    </row>
    <row r="75" spans="1:7" x14ac:dyDescent="0.2">
      <c r="A75" s="102"/>
      <c r="B75" s="103"/>
      <c r="C75" s="103"/>
      <c r="D75" s="103"/>
      <c r="E75" s="84"/>
      <c r="F75" s="103"/>
      <c r="G75" s="84"/>
    </row>
    <row r="76" spans="1:7" x14ac:dyDescent="0.2">
      <c r="A76" s="102"/>
      <c r="B76" s="103"/>
      <c r="C76" s="103"/>
      <c r="D76" s="103"/>
      <c r="E76" s="84"/>
      <c r="F76" s="103"/>
      <c r="G76" s="84"/>
    </row>
    <row r="77" spans="1:7" x14ac:dyDescent="0.2">
      <c r="A77" s="102"/>
      <c r="B77" s="103"/>
      <c r="C77" s="103"/>
      <c r="D77" s="103"/>
      <c r="E77" s="84"/>
      <c r="F77" s="103"/>
      <c r="G77" s="84"/>
    </row>
    <row r="78" spans="1:7" x14ac:dyDescent="0.2">
      <c r="A78" s="102"/>
      <c r="B78" s="103"/>
      <c r="C78" s="103"/>
      <c r="D78" s="103"/>
      <c r="E78" s="84"/>
      <c r="F78" s="103"/>
      <c r="G78" s="84"/>
    </row>
    <row r="79" spans="1:7" x14ac:dyDescent="0.2">
      <c r="A79" s="102"/>
      <c r="B79" s="103"/>
      <c r="C79" s="103"/>
      <c r="D79" s="103"/>
      <c r="E79" s="84"/>
      <c r="F79" s="103"/>
      <c r="G79" s="84"/>
    </row>
    <row r="80" spans="1:7" x14ac:dyDescent="0.2">
      <c r="A80" s="102"/>
      <c r="B80" s="103"/>
      <c r="C80" s="103"/>
      <c r="D80" s="103"/>
      <c r="E80" s="84"/>
      <c r="F80" s="103"/>
      <c r="G80" s="84"/>
    </row>
    <row r="81" spans="1:7" x14ac:dyDescent="0.2">
      <c r="A81" s="102"/>
      <c r="B81" s="103"/>
      <c r="C81" s="103"/>
      <c r="D81" s="103"/>
      <c r="E81" s="84"/>
      <c r="F81" s="103"/>
      <c r="G81" s="84"/>
    </row>
    <row r="82" spans="1:7" x14ac:dyDescent="0.2">
      <c r="A82" s="102"/>
      <c r="B82" s="103"/>
      <c r="C82" s="103"/>
      <c r="D82" s="103"/>
      <c r="E82" s="84"/>
      <c r="F82" s="103"/>
      <c r="G82" s="84"/>
    </row>
    <row r="83" spans="1:7" x14ac:dyDescent="0.2">
      <c r="A83" s="102"/>
      <c r="B83" s="103"/>
      <c r="C83" s="103"/>
      <c r="D83" s="103"/>
      <c r="E83" s="84"/>
      <c r="F83" s="103"/>
      <c r="G83" s="84"/>
    </row>
    <row r="84" spans="1:7" x14ac:dyDescent="0.2">
      <c r="A84" s="102"/>
      <c r="B84" s="103"/>
      <c r="C84" s="103"/>
      <c r="D84" s="103"/>
      <c r="E84" s="84"/>
      <c r="F84" s="103"/>
      <c r="G84" s="84"/>
    </row>
    <row r="85" spans="1:7" x14ac:dyDescent="0.2">
      <c r="A85" s="102"/>
      <c r="B85" s="103"/>
      <c r="C85" s="103"/>
      <c r="D85" s="103"/>
      <c r="E85" s="84"/>
      <c r="F85" s="103"/>
      <c r="G85" s="84"/>
    </row>
    <row r="86" spans="1:7" x14ac:dyDescent="0.2">
      <c r="A86" s="102"/>
      <c r="B86" s="103"/>
      <c r="C86" s="103"/>
      <c r="D86" s="103"/>
      <c r="E86" s="84"/>
      <c r="F86" s="103"/>
      <c r="G86" s="84"/>
    </row>
    <row r="87" spans="1:7" x14ac:dyDescent="0.2">
      <c r="A87" s="102"/>
      <c r="B87" s="103"/>
      <c r="C87" s="103"/>
      <c r="D87" s="103"/>
      <c r="E87" s="84"/>
      <c r="F87" s="103"/>
      <c r="G87" s="84"/>
    </row>
    <row r="88" spans="1:7" x14ac:dyDescent="0.2">
      <c r="A88" s="102"/>
      <c r="B88" s="103"/>
      <c r="C88" s="103"/>
      <c r="D88" s="103"/>
      <c r="E88" s="84"/>
      <c r="F88" s="103"/>
      <c r="G88" s="84"/>
    </row>
    <row r="89" spans="1:7" x14ac:dyDescent="0.2">
      <c r="A89" s="102"/>
      <c r="B89" s="103"/>
      <c r="C89" s="103"/>
      <c r="D89" s="103"/>
      <c r="E89" s="84"/>
      <c r="F89" s="103"/>
      <c r="G89" s="84"/>
    </row>
    <row r="90" spans="1:7" x14ac:dyDescent="0.2">
      <c r="A90" s="102"/>
      <c r="B90" s="103"/>
      <c r="C90" s="103"/>
      <c r="D90" s="103"/>
      <c r="E90" s="84"/>
      <c r="F90" s="103"/>
      <c r="G90" s="84"/>
    </row>
    <row r="91" spans="1:7" x14ac:dyDescent="0.2">
      <c r="A91" s="102"/>
      <c r="B91" s="103"/>
      <c r="C91" s="103"/>
      <c r="D91" s="103"/>
      <c r="E91" s="84"/>
      <c r="F91" s="103"/>
      <c r="G91" s="84"/>
    </row>
    <row r="92" spans="1:7" x14ac:dyDescent="0.2">
      <c r="A92" s="102"/>
      <c r="B92" s="103"/>
      <c r="C92" s="103"/>
      <c r="D92" s="103"/>
      <c r="E92" s="84"/>
      <c r="F92" s="103"/>
      <c r="G92" s="84"/>
    </row>
    <row r="93" spans="1:7" x14ac:dyDescent="0.2">
      <c r="A93" s="102"/>
      <c r="B93" s="103"/>
      <c r="C93" s="103"/>
      <c r="D93" s="103"/>
      <c r="E93" s="84"/>
      <c r="F93" s="103"/>
      <c r="G93" s="84"/>
    </row>
    <row r="94" spans="1:7" x14ac:dyDescent="0.2">
      <c r="A94" s="102"/>
      <c r="B94" s="103"/>
      <c r="C94" s="103"/>
      <c r="D94" s="103"/>
      <c r="E94" s="84"/>
      <c r="F94" s="103"/>
      <c r="G94" s="84"/>
    </row>
    <row r="95" spans="1:7" x14ac:dyDescent="0.2">
      <c r="A95" s="102"/>
      <c r="B95" s="103"/>
      <c r="C95" s="103"/>
      <c r="D95" s="103"/>
      <c r="E95" s="84"/>
      <c r="F95" s="103"/>
      <c r="G95" s="84"/>
    </row>
    <row r="96" spans="1:7" x14ac:dyDescent="0.2">
      <c r="A96" s="102"/>
      <c r="B96" s="103"/>
      <c r="C96" s="103"/>
      <c r="D96" s="103"/>
      <c r="E96" s="84"/>
      <c r="F96" s="103"/>
      <c r="G96" s="84"/>
    </row>
    <row r="97" spans="1:7" x14ac:dyDescent="0.2">
      <c r="A97" s="102"/>
      <c r="B97" s="103"/>
      <c r="C97" s="103"/>
      <c r="D97" s="103"/>
      <c r="E97" s="84"/>
      <c r="F97" s="103"/>
      <c r="G97" s="84"/>
    </row>
    <row r="98" spans="1:7" x14ac:dyDescent="0.2">
      <c r="A98" s="102"/>
      <c r="B98" s="103"/>
      <c r="C98" s="103"/>
      <c r="D98" s="103"/>
      <c r="E98" s="84"/>
      <c r="F98" s="103"/>
      <c r="G98" s="84"/>
    </row>
    <row r="99" spans="1:7" x14ac:dyDescent="0.2">
      <c r="A99" s="102"/>
      <c r="B99" s="103"/>
      <c r="C99" s="103"/>
      <c r="D99" s="103"/>
      <c r="E99" s="84"/>
      <c r="F99" s="103"/>
      <c r="G99" s="84"/>
    </row>
    <row r="100" spans="1:7" x14ac:dyDescent="0.2">
      <c r="A100" s="102"/>
      <c r="B100" s="103"/>
      <c r="C100" s="103"/>
      <c r="D100" s="103"/>
      <c r="E100" s="84"/>
      <c r="F100" s="103"/>
      <c r="G100" s="84"/>
    </row>
    <row r="101" spans="1:7" x14ac:dyDescent="0.2">
      <c r="A101" s="102"/>
      <c r="B101" s="103"/>
      <c r="C101" s="103"/>
      <c r="D101" s="103"/>
      <c r="E101" s="84"/>
      <c r="F101" s="103"/>
      <c r="G101" s="84"/>
    </row>
    <row r="102" spans="1:7" x14ac:dyDescent="0.2">
      <c r="A102" s="102"/>
      <c r="B102" s="103"/>
      <c r="C102" s="103"/>
      <c r="D102" s="103"/>
      <c r="E102" s="84"/>
      <c r="F102" s="103"/>
      <c r="G102" s="84"/>
    </row>
    <row r="103" spans="1:7" x14ac:dyDescent="0.2">
      <c r="A103" s="102"/>
      <c r="B103" s="103"/>
      <c r="C103" s="103"/>
      <c r="D103" s="103"/>
      <c r="E103" s="84"/>
      <c r="F103" s="103"/>
      <c r="G103" s="84"/>
    </row>
    <row r="104" spans="1:7" x14ac:dyDescent="0.2">
      <c r="A104" s="102"/>
      <c r="B104" s="103"/>
      <c r="C104" s="103"/>
      <c r="D104" s="103"/>
      <c r="E104" s="84"/>
      <c r="F104" s="103"/>
      <c r="G104" s="84"/>
    </row>
    <row r="105" spans="1:7" x14ac:dyDescent="0.2">
      <c r="A105" s="102"/>
      <c r="B105" s="103"/>
      <c r="C105" s="103"/>
      <c r="D105" s="103"/>
      <c r="E105" s="84"/>
      <c r="F105" s="103"/>
      <c r="G105" s="84"/>
    </row>
    <row r="106" spans="1:7" x14ac:dyDescent="0.2">
      <c r="A106" s="102"/>
      <c r="B106" s="103"/>
      <c r="C106" s="103"/>
      <c r="D106" s="103"/>
      <c r="E106" s="84"/>
      <c r="F106" s="103"/>
      <c r="G106" s="84"/>
    </row>
    <row r="107" spans="1:7" x14ac:dyDescent="0.2">
      <c r="A107" s="102"/>
      <c r="B107" s="103"/>
      <c r="C107" s="103"/>
      <c r="D107" s="103"/>
      <c r="E107" s="84"/>
      <c r="F107" s="103"/>
      <c r="G107" s="84"/>
    </row>
    <row r="108" spans="1:7" x14ac:dyDescent="0.2">
      <c r="A108" s="102"/>
      <c r="B108" s="103"/>
      <c r="C108" s="103"/>
      <c r="D108" s="103"/>
      <c r="E108" s="84"/>
      <c r="F108" s="103"/>
      <c r="G108" s="84"/>
    </row>
    <row r="109" spans="1:7" x14ac:dyDescent="0.2">
      <c r="A109" s="102"/>
      <c r="B109" s="103"/>
      <c r="C109" s="103"/>
      <c r="D109" s="103"/>
      <c r="E109" s="84"/>
      <c r="F109" s="103"/>
      <c r="G109" s="84"/>
    </row>
    <row r="110" spans="1:7" x14ac:dyDescent="0.2">
      <c r="A110" s="102"/>
      <c r="B110" s="103"/>
      <c r="C110" s="103"/>
      <c r="D110" s="103"/>
      <c r="E110" s="84"/>
      <c r="F110" s="103"/>
      <c r="G110" s="84"/>
    </row>
    <row r="111" spans="1:7" x14ac:dyDescent="0.2">
      <c r="A111" s="102"/>
      <c r="B111" s="103"/>
      <c r="C111" s="103"/>
      <c r="D111" s="103"/>
      <c r="E111" s="84"/>
      <c r="F111" s="103"/>
      <c r="G111" s="84"/>
    </row>
    <row r="112" spans="1:7" x14ac:dyDescent="0.2">
      <c r="A112" s="102"/>
      <c r="B112" s="103"/>
      <c r="C112" s="103"/>
      <c r="D112" s="103"/>
      <c r="E112" s="84"/>
      <c r="F112" s="103"/>
      <c r="G112" s="84"/>
    </row>
    <row r="113" spans="1:7" x14ac:dyDescent="0.2">
      <c r="A113" s="102"/>
      <c r="B113" s="103"/>
      <c r="C113" s="103"/>
      <c r="D113" s="103"/>
      <c r="E113" s="84"/>
      <c r="F113" s="103"/>
      <c r="G113" s="84"/>
    </row>
    <row r="114" spans="1:7" x14ac:dyDescent="0.2">
      <c r="A114" s="102"/>
      <c r="B114" s="103"/>
      <c r="C114" s="103"/>
      <c r="D114" s="103"/>
      <c r="E114" s="84"/>
      <c r="F114" s="103"/>
      <c r="G114" s="84"/>
    </row>
    <row r="115" spans="1:7" x14ac:dyDescent="0.2">
      <c r="A115" s="102"/>
      <c r="B115" s="103"/>
      <c r="C115" s="103"/>
      <c r="D115" s="103"/>
      <c r="E115" s="84"/>
      <c r="F115" s="103"/>
      <c r="G115" s="84"/>
    </row>
    <row r="116" spans="1:7" ht="13.8" thickBot="1" x14ac:dyDescent="0.25">
      <c r="A116" s="105"/>
      <c r="B116" s="106"/>
      <c r="C116" s="106"/>
      <c r="D116" s="106"/>
      <c r="E116" s="120"/>
      <c r="F116" s="106"/>
      <c r="G116" s="120"/>
    </row>
    <row r="117" spans="1:7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  <c r="F117" s="15">
        <f>SUM(F62:F116)</f>
        <v>0</v>
      </c>
      <c r="G117" s="16">
        <f>SUM(G62:G116)</f>
        <v>0</v>
      </c>
    </row>
    <row r="118" spans="1:7" ht="14.4" thickTop="1" thickBot="1" x14ac:dyDescent="0.25">
      <c r="C118" s="121" t="s">
        <v>176</v>
      </c>
      <c r="D118" s="268">
        <f>D117+E117</f>
        <v>0</v>
      </c>
      <c r="E118" s="269"/>
      <c r="F118" s="268">
        <f>F117+G117</f>
        <v>0</v>
      </c>
      <c r="G118" s="268"/>
    </row>
    <row r="119" spans="1:7" ht="13.2" customHeight="1" x14ac:dyDescent="0.2">
      <c r="A119" s="253" t="s">
        <v>4</v>
      </c>
      <c r="B119" s="262"/>
      <c r="C119" s="264" t="s">
        <v>0</v>
      </c>
      <c r="D119" s="266" t="s">
        <v>26</v>
      </c>
      <c r="E119" s="267"/>
      <c r="F119" s="266" t="s">
        <v>27</v>
      </c>
      <c r="G119" s="267"/>
    </row>
    <row r="120" spans="1:7" ht="13.8" thickBot="1" x14ac:dyDescent="0.25">
      <c r="A120" s="255"/>
      <c r="B120" s="263"/>
      <c r="C120" s="265"/>
      <c r="D120" s="98" t="s">
        <v>5</v>
      </c>
      <c r="E120" s="19" t="s">
        <v>6</v>
      </c>
      <c r="F120" s="98" t="s">
        <v>5</v>
      </c>
      <c r="G120" s="19" t="s">
        <v>6</v>
      </c>
    </row>
    <row r="121" spans="1:7" x14ac:dyDescent="0.2">
      <c r="A121" s="107"/>
      <c r="B121" s="108"/>
      <c r="C121" s="108"/>
      <c r="D121" s="108"/>
      <c r="E121" s="92"/>
      <c r="F121" s="108"/>
      <c r="G121" s="92"/>
    </row>
    <row r="122" spans="1:7" x14ac:dyDescent="0.2">
      <c r="A122" s="102"/>
      <c r="B122" s="103"/>
      <c r="C122" s="103"/>
      <c r="D122" s="103"/>
      <c r="E122" s="84"/>
      <c r="F122" s="103"/>
      <c r="G122" s="84"/>
    </row>
    <row r="123" spans="1:7" x14ac:dyDescent="0.2">
      <c r="A123" s="102"/>
      <c r="B123" s="103"/>
      <c r="C123" s="103"/>
      <c r="D123" s="103"/>
      <c r="E123" s="84"/>
      <c r="F123" s="103"/>
      <c r="G123" s="84"/>
    </row>
    <row r="124" spans="1:7" x14ac:dyDescent="0.2">
      <c r="A124" s="102"/>
      <c r="B124" s="103"/>
      <c r="C124" s="103"/>
      <c r="D124" s="103"/>
      <c r="E124" s="84"/>
      <c r="F124" s="103"/>
      <c r="G124" s="84"/>
    </row>
    <row r="125" spans="1:7" x14ac:dyDescent="0.2">
      <c r="A125" s="102"/>
      <c r="B125" s="103"/>
      <c r="C125" s="103"/>
      <c r="D125" s="103"/>
      <c r="E125" s="84"/>
      <c r="F125" s="103"/>
      <c r="G125" s="84"/>
    </row>
    <row r="126" spans="1:7" x14ac:dyDescent="0.2">
      <c r="A126" s="102"/>
      <c r="B126" s="103"/>
      <c r="C126" s="103"/>
      <c r="D126" s="103"/>
      <c r="E126" s="84"/>
      <c r="F126" s="103"/>
      <c r="G126" s="84"/>
    </row>
    <row r="127" spans="1:7" x14ac:dyDescent="0.2">
      <c r="A127" s="102"/>
      <c r="B127" s="103"/>
      <c r="C127" s="104"/>
      <c r="D127" s="103"/>
      <c r="E127" s="84"/>
      <c r="F127" s="103"/>
      <c r="G127" s="84"/>
    </row>
    <row r="128" spans="1:7" x14ac:dyDescent="0.2">
      <c r="A128" s="102"/>
      <c r="B128" s="103"/>
      <c r="C128" s="103"/>
      <c r="D128" s="103"/>
      <c r="E128" s="84"/>
      <c r="F128" s="103"/>
      <c r="G128" s="84"/>
    </row>
    <row r="129" spans="1:7" x14ac:dyDescent="0.2">
      <c r="A129" s="102"/>
      <c r="B129" s="103"/>
      <c r="C129" s="103"/>
      <c r="D129" s="103"/>
      <c r="E129" s="84"/>
      <c r="F129" s="103"/>
      <c r="G129" s="84"/>
    </row>
    <row r="130" spans="1:7" x14ac:dyDescent="0.2">
      <c r="A130" s="102"/>
      <c r="B130" s="103"/>
      <c r="C130" s="103"/>
      <c r="D130" s="103"/>
      <c r="E130" s="84"/>
      <c r="F130" s="103"/>
      <c r="G130" s="84"/>
    </row>
    <row r="131" spans="1:7" x14ac:dyDescent="0.2">
      <c r="A131" s="102"/>
      <c r="B131" s="103"/>
      <c r="C131" s="103"/>
      <c r="D131" s="103"/>
      <c r="E131" s="84"/>
      <c r="F131" s="103"/>
      <c r="G131" s="84"/>
    </row>
    <row r="132" spans="1:7" x14ac:dyDescent="0.2">
      <c r="A132" s="102"/>
      <c r="B132" s="103"/>
      <c r="C132" s="103"/>
      <c r="D132" s="103"/>
      <c r="E132" s="84"/>
      <c r="F132" s="103"/>
      <c r="G132" s="84"/>
    </row>
    <row r="133" spans="1:7" x14ac:dyDescent="0.2">
      <c r="A133" s="102"/>
      <c r="B133" s="103"/>
      <c r="C133" s="103"/>
      <c r="D133" s="103"/>
      <c r="E133" s="84"/>
      <c r="F133" s="103"/>
      <c r="G133" s="84"/>
    </row>
    <row r="134" spans="1:7" x14ac:dyDescent="0.2">
      <c r="A134" s="102"/>
      <c r="B134" s="103"/>
      <c r="C134" s="103"/>
      <c r="D134" s="103"/>
      <c r="E134" s="84"/>
      <c r="F134" s="103"/>
      <c r="G134" s="84"/>
    </row>
    <row r="135" spans="1:7" x14ac:dyDescent="0.2">
      <c r="A135" s="102"/>
      <c r="B135" s="103"/>
      <c r="C135" s="103"/>
      <c r="D135" s="103"/>
      <c r="E135" s="84"/>
      <c r="F135" s="103"/>
      <c r="G135" s="84"/>
    </row>
    <row r="136" spans="1:7" x14ac:dyDescent="0.2">
      <c r="A136" s="102"/>
      <c r="B136" s="103"/>
      <c r="C136" s="103"/>
      <c r="D136" s="103"/>
      <c r="E136" s="84"/>
      <c r="F136" s="103"/>
      <c r="G136" s="84"/>
    </row>
    <row r="137" spans="1:7" x14ac:dyDescent="0.2">
      <c r="A137" s="102"/>
      <c r="B137" s="103"/>
      <c r="C137" s="103"/>
      <c r="D137" s="103"/>
      <c r="E137" s="84"/>
      <c r="F137" s="103"/>
      <c r="G137" s="84"/>
    </row>
    <row r="138" spans="1:7" x14ac:dyDescent="0.2">
      <c r="A138" s="102"/>
      <c r="B138" s="103"/>
      <c r="C138" s="103"/>
      <c r="D138" s="103"/>
      <c r="E138" s="84"/>
      <c r="F138" s="103"/>
      <c r="G138" s="84"/>
    </row>
    <row r="139" spans="1:7" x14ac:dyDescent="0.2">
      <c r="A139" s="102"/>
      <c r="B139" s="103"/>
      <c r="C139" s="103"/>
      <c r="D139" s="103"/>
      <c r="E139" s="84"/>
      <c r="F139" s="103"/>
      <c r="G139" s="84"/>
    </row>
    <row r="140" spans="1:7" x14ac:dyDescent="0.2">
      <c r="A140" s="102"/>
      <c r="B140" s="103"/>
      <c r="C140" s="103"/>
      <c r="D140" s="103"/>
      <c r="E140" s="84"/>
      <c r="F140" s="103"/>
      <c r="G140" s="84"/>
    </row>
    <row r="141" spans="1:7" x14ac:dyDescent="0.2">
      <c r="A141" s="102"/>
      <c r="B141" s="103"/>
      <c r="C141" s="103"/>
      <c r="D141" s="103"/>
      <c r="E141" s="84"/>
      <c r="F141" s="103"/>
      <c r="G141" s="84"/>
    </row>
    <row r="142" spans="1:7" x14ac:dyDescent="0.2">
      <c r="A142" s="102"/>
      <c r="B142" s="103"/>
      <c r="C142" s="103"/>
      <c r="D142" s="103"/>
      <c r="E142" s="84"/>
      <c r="F142" s="103"/>
      <c r="G142" s="84"/>
    </row>
    <row r="143" spans="1:7" x14ac:dyDescent="0.2">
      <c r="A143" s="102"/>
      <c r="B143" s="103"/>
      <c r="C143" s="103"/>
      <c r="D143" s="103"/>
      <c r="E143" s="84"/>
      <c r="F143" s="103"/>
      <c r="G143" s="84"/>
    </row>
    <row r="144" spans="1:7" x14ac:dyDescent="0.2">
      <c r="A144" s="102"/>
      <c r="B144" s="103"/>
      <c r="C144" s="103"/>
      <c r="D144" s="103"/>
      <c r="E144" s="84"/>
      <c r="F144" s="103"/>
      <c r="G144" s="84"/>
    </row>
    <row r="145" spans="1:7" x14ac:dyDescent="0.2">
      <c r="A145" s="102"/>
      <c r="B145" s="103"/>
      <c r="C145" s="103"/>
      <c r="D145" s="103"/>
      <c r="E145" s="84"/>
      <c r="F145" s="103"/>
      <c r="G145" s="84"/>
    </row>
    <row r="146" spans="1:7" x14ac:dyDescent="0.2">
      <c r="A146" s="102"/>
      <c r="B146" s="103"/>
      <c r="C146" s="103"/>
      <c r="D146" s="103"/>
      <c r="E146" s="84"/>
      <c r="F146" s="103"/>
      <c r="G146" s="84"/>
    </row>
    <row r="147" spans="1:7" x14ac:dyDescent="0.2">
      <c r="A147" s="102"/>
      <c r="B147" s="103"/>
      <c r="C147" s="103"/>
      <c r="D147" s="103"/>
      <c r="E147" s="84"/>
      <c r="F147" s="103"/>
      <c r="G147" s="84"/>
    </row>
    <row r="148" spans="1:7" x14ac:dyDescent="0.2">
      <c r="A148" s="102"/>
      <c r="B148" s="103"/>
      <c r="C148" s="103"/>
      <c r="D148" s="103"/>
      <c r="E148" s="84"/>
      <c r="F148" s="103"/>
      <c r="G148" s="84"/>
    </row>
    <row r="149" spans="1:7" x14ac:dyDescent="0.2">
      <c r="A149" s="102"/>
      <c r="B149" s="103"/>
      <c r="C149" s="103"/>
      <c r="D149" s="103"/>
      <c r="E149" s="84"/>
      <c r="F149" s="103"/>
      <c r="G149" s="84"/>
    </row>
    <row r="150" spans="1:7" x14ac:dyDescent="0.2">
      <c r="A150" s="102"/>
      <c r="B150" s="103"/>
      <c r="C150" s="103"/>
      <c r="D150" s="103"/>
      <c r="E150" s="84"/>
      <c r="F150" s="103"/>
      <c r="G150" s="84"/>
    </row>
    <row r="151" spans="1:7" x14ac:dyDescent="0.2">
      <c r="A151" s="102"/>
      <c r="B151" s="103"/>
      <c r="C151" s="103"/>
      <c r="D151" s="103"/>
      <c r="E151" s="84"/>
      <c r="F151" s="103"/>
      <c r="G151" s="84"/>
    </row>
    <row r="152" spans="1:7" x14ac:dyDescent="0.2">
      <c r="A152" s="102"/>
      <c r="B152" s="103"/>
      <c r="C152" s="103"/>
      <c r="D152" s="103"/>
      <c r="E152" s="84"/>
      <c r="F152" s="103"/>
      <c r="G152" s="84"/>
    </row>
    <row r="153" spans="1:7" x14ac:dyDescent="0.2">
      <c r="A153" s="102"/>
      <c r="B153" s="103"/>
      <c r="C153" s="103"/>
      <c r="D153" s="103"/>
      <c r="E153" s="84"/>
      <c r="F153" s="103"/>
      <c r="G153" s="84"/>
    </row>
    <row r="154" spans="1:7" x14ac:dyDescent="0.2">
      <c r="A154" s="102"/>
      <c r="B154" s="103"/>
      <c r="C154" s="103"/>
      <c r="D154" s="103"/>
      <c r="E154" s="84"/>
      <c r="F154" s="103"/>
      <c r="G154" s="84"/>
    </row>
    <row r="155" spans="1:7" x14ac:dyDescent="0.2">
      <c r="A155" s="102"/>
      <c r="B155" s="103"/>
      <c r="C155" s="103"/>
      <c r="D155" s="103"/>
      <c r="E155" s="84"/>
      <c r="F155" s="103"/>
      <c r="G155" s="84"/>
    </row>
    <row r="156" spans="1:7" x14ac:dyDescent="0.2">
      <c r="A156" s="102"/>
      <c r="B156" s="103"/>
      <c r="C156" s="103"/>
      <c r="D156" s="103"/>
      <c r="E156" s="84"/>
      <c r="F156" s="103"/>
      <c r="G156" s="84"/>
    </row>
    <row r="157" spans="1:7" x14ac:dyDescent="0.2">
      <c r="A157" s="102"/>
      <c r="B157" s="103"/>
      <c r="C157" s="103"/>
      <c r="D157" s="103"/>
      <c r="E157" s="84"/>
      <c r="F157" s="103"/>
      <c r="G157" s="84"/>
    </row>
    <row r="158" spans="1:7" x14ac:dyDescent="0.2">
      <c r="A158" s="102"/>
      <c r="B158" s="103"/>
      <c r="C158" s="103"/>
      <c r="D158" s="103"/>
      <c r="E158" s="84"/>
      <c r="F158" s="103"/>
      <c r="G158" s="84"/>
    </row>
    <row r="159" spans="1:7" x14ac:dyDescent="0.2">
      <c r="A159" s="102"/>
      <c r="B159" s="103"/>
      <c r="C159" s="103"/>
      <c r="D159" s="103"/>
      <c r="E159" s="84"/>
      <c r="F159" s="103"/>
      <c r="G159" s="84"/>
    </row>
    <row r="160" spans="1:7" x14ac:dyDescent="0.2">
      <c r="A160" s="102"/>
      <c r="B160" s="103"/>
      <c r="C160" s="103"/>
      <c r="D160" s="103"/>
      <c r="E160" s="84"/>
      <c r="F160" s="103"/>
      <c r="G160" s="84"/>
    </row>
    <row r="161" spans="1:7" x14ac:dyDescent="0.2">
      <c r="A161" s="102"/>
      <c r="B161" s="103"/>
      <c r="C161" s="103"/>
      <c r="D161" s="103"/>
      <c r="E161" s="84"/>
      <c r="F161" s="103"/>
      <c r="G161" s="84"/>
    </row>
    <row r="162" spans="1:7" x14ac:dyDescent="0.2">
      <c r="A162" s="102"/>
      <c r="B162" s="103"/>
      <c r="C162" s="103"/>
      <c r="D162" s="103"/>
      <c r="E162" s="84"/>
      <c r="F162" s="103"/>
      <c r="G162" s="84"/>
    </row>
    <row r="163" spans="1:7" x14ac:dyDescent="0.2">
      <c r="A163" s="102"/>
      <c r="B163" s="103"/>
      <c r="C163" s="103"/>
      <c r="D163" s="103"/>
      <c r="E163" s="84"/>
      <c r="F163" s="103"/>
      <c r="G163" s="84"/>
    </row>
    <row r="164" spans="1:7" x14ac:dyDescent="0.2">
      <c r="A164" s="102"/>
      <c r="B164" s="103"/>
      <c r="C164" s="103"/>
      <c r="D164" s="103"/>
      <c r="E164" s="84"/>
      <c r="F164" s="103"/>
      <c r="G164" s="84"/>
    </row>
    <row r="165" spans="1:7" x14ac:dyDescent="0.2">
      <c r="A165" s="102"/>
      <c r="B165" s="103"/>
      <c r="C165" s="103"/>
      <c r="D165" s="103"/>
      <c r="E165" s="84"/>
      <c r="F165" s="103"/>
      <c r="G165" s="84"/>
    </row>
    <row r="166" spans="1:7" x14ac:dyDescent="0.2">
      <c r="A166" s="102"/>
      <c r="B166" s="103"/>
      <c r="C166" s="103"/>
      <c r="D166" s="103"/>
      <c r="E166" s="84"/>
      <c r="F166" s="103"/>
      <c r="G166" s="84"/>
    </row>
    <row r="167" spans="1:7" x14ac:dyDescent="0.2">
      <c r="A167" s="102"/>
      <c r="B167" s="103"/>
      <c r="C167" s="103"/>
      <c r="D167" s="103"/>
      <c r="E167" s="84"/>
      <c r="F167" s="103"/>
      <c r="G167" s="84"/>
    </row>
    <row r="168" spans="1:7" x14ac:dyDescent="0.2">
      <c r="A168" s="102"/>
      <c r="B168" s="103"/>
      <c r="C168" s="103"/>
      <c r="D168" s="103"/>
      <c r="E168" s="84"/>
      <c r="F168" s="103"/>
      <c r="G168" s="84"/>
    </row>
    <row r="169" spans="1:7" x14ac:dyDescent="0.2">
      <c r="A169" s="102"/>
      <c r="B169" s="103"/>
      <c r="C169" s="103"/>
      <c r="D169" s="103"/>
      <c r="E169" s="84"/>
      <c r="F169" s="103"/>
      <c r="G169" s="84"/>
    </row>
    <row r="170" spans="1:7" x14ac:dyDescent="0.2">
      <c r="A170" s="102"/>
      <c r="B170" s="103"/>
      <c r="C170" s="103"/>
      <c r="D170" s="103"/>
      <c r="E170" s="84"/>
      <c r="F170" s="103"/>
      <c r="G170" s="84"/>
    </row>
    <row r="171" spans="1:7" x14ac:dyDescent="0.2">
      <c r="A171" s="102"/>
      <c r="B171" s="103"/>
      <c r="C171" s="103"/>
      <c r="D171" s="103"/>
      <c r="E171" s="84"/>
      <c r="F171" s="103"/>
      <c r="G171" s="84"/>
    </row>
    <row r="172" spans="1:7" x14ac:dyDescent="0.2">
      <c r="A172" s="102"/>
      <c r="B172" s="103"/>
      <c r="C172" s="103"/>
      <c r="D172" s="103"/>
      <c r="E172" s="84"/>
      <c r="F172" s="103"/>
      <c r="G172" s="84"/>
    </row>
    <row r="173" spans="1:7" x14ac:dyDescent="0.2">
      <c r="A173" s="102"/>
      <c r="B173" s="103"/>
      <c r="C173" s="103"/>
      <c r="D173" s="103"/>
      <c r="E173" s="84"/>
      <c r="F173" s="103"/>
      <c r="G173" s="84"/>
    </row>
    <row r="174" spans="1:7" x14ac:dyDescent="0.2">
      <c r="A174" s="102"/>
      <c r="B174" s="103"/>
      <c r="C174" s="103"/>
      <c r="D174" s="103"/>
      <c r="E174" s="84"/>
      <c r="F174" s="103"/>
      <c r="G174" s="84"/>
    </row>
    <row r="175" spans="1:7" ht="13.8" thickBot="1" x14ac:dyDescent="0.25">
      <c r="A175" s="105"/>
      <c r="B175" s="106"/>
      <c r="C175" s="106"/>
      <c r="D175" s="106"/>
      <c r="E175" s="120"/>
      <c r="F175" s="106"/>
      <c r="G175" s="120"/>
    </row>
    <row r="176" spans="1:7" ht="13.8" thickBot="1" x14ac:dyDescent="0.25">
      <c r="A176" s="14"/>
      <c r="B176" s="15"/>
      <c r="C176" s="15"/>
      <c r="D176" s="15">
        <f>SUM(D121:D175)</f>
        <v>0</v>
      </c>
      <c r="E176" s="16">
        <f>SUM(E121:E175)</f>
        <v>0</v>
      </c>
      <c r="F176" s="15">
        <f>SUM(F121:F175)</f>
        <v>0</v>
      </c>
      <c r="G176" s="16">
        <f>SUM(G121:G175)</f>
        <v>0</v>
      </c>
    </row>
    <row r="177" spans="1:7" ht="14.4" thickTop="1" thickBot="1" x14ac:dyDescent="0.25">
      <c r="C177" s="121" t="s">
        <v>177</v>
      </c>
      <c r="D177" s="268">
        <f>D176+E176</f>
        <v>0</v>
      </c>
      <c r="E177" s="269"/>
      <c r="F177" s="268">
        <f>F176+G176</f>
        <v>0</v>
      </c>
      <c r="G177" s="268"/>
    </row>
    <row r="178" spans="1:7" ht="13.2" customHeight="1" x14ac:dyDescent="0.2">
      <c r="A178" s="253" t="s">
        <v>4</v>
      </c>
      <c r="B178" s="262"/>
      <c r="C178" s="264" t="s">
        <v>0</v>
      </c>
      <c r="D178" s="266" t="s">
        <v>26</v>
      </c>
      <c r="E178" s="267"/>
      <c r="F178" s="266" t="s">
        <v>27</v>
      </c>
      <c r="G178" s="267"/>
    </row>
    <row r="179" spans="1:7" ht="13.8" thickBot="1" x14ac:dyDescent="0.25">
      <c r="A179" s="255"/>
      <c r="B179" s="263"/>
      <c r="C179" s="265"/>
      <c r="D179" s="98" t="s">
        <v>5</v>
      </c>
      <c r="E179" s="19" t="s">
        <v>6</v>
      </c>
      <c r="F179" s="98" t="s">
        <v>5</v>
      </c>
      <c r="G179" s="19" t="s">
        <v>6</v>
      </c>
    </row>
    <row r="180" spans="1:7" x14ac:dyDescent="0.2">
      <c r="A180" s="107"/>
      <c r="B180" s="108"/>
      <c r="C180" s="108"/>
      <c r="D180" s="108"/>
      <c r="E180" s="92"/>
      <c r="F180" s="108"/>
      <c r="G180" s="92"/>
    </row>
    <row r="181" spans="1:7" x14ac:dyDescent="0.2">
      <c r="A181" s="102"/>
      <c r="B181" s="103"/>
      <c r="C181" s="103"/>
      <c r="D181" s="103"/>
      <c r="E181" s="84"/>
      <c r="F181" s="103"/>
      <c r="G181" s="84"/>
    </row>
    <row r="182" spans="1:7" x14ac:dyDescent="0.2">
      <c r="A182" s="102"/>
      <c r="B182" s="103"/>
      <c r="C182" s="103"/>
      <c r="D182" s="103"/>
      <c r="E182" s="84"/>
      <c r="F182" s="103"/>
      <c r="G182" s="84"/>
    </row>
    <row r="183" spans="1:7" x14ac:dyDescent="0.2">
      <c r="A183" s="102"/>
      <c r="B183" s="103"/>
      <c r="C183" s="103"/>
      <c r="D183" s="103"/>
      <c r="E183" s="84"/>
      <c r="F183" s="103"/>
      <c r="G183" s="84"/>
    </row>
    <row r="184" spans="1:7" x14ac:dyDescent="0.2">
      <c r="A184" s="102"/>
      <c r="B184" s="103"/>
      <c r="C184" s="103"/>
      <c r="D184" s="103"/>
      <c r="E184" s="84"/>
      <c r="F184" s="103"/>
      <c r="G184" s="84"/>
    </row>
    <row r="185" spans="1:7" x14ac:dyDescent="0.2">
      <c r="A185" s="102"/>
      <c r="B185" s="103"/>
      <c r="C185" s="103"/>
      <c r="D185" s="103"/>
      <c r="E185" s="84"/>
      <c r="F185" s="103"/>
      <c r="G185" s="84"/>
    </row>
    <row r="186" spans="1:7" x14ac:dyDescent="0.2">
      <c r="A186" s="102"/>
      <c r="B186" s="103"/>
      <c r="C186" s="104"/>
      <c r="D186" s="103"/>
      <c r="E186" s="84"/>
      <c r="F186" s="103"/>
      <c r="G186" s="84"/>
    </row>
    <row r="187" spans="1:7" x14ac:dyDescent="0.2">
      <c r="A187" s="102"/>
      <c r="B187" s="103"/>
      <c r="C187" s="103"/>
      <c r="D187" s="103"/>
      <c r="E187" s="84"/>
      <c r="F187" s="103"/>
      <c r="G187" s="84"/>
    </row>
    <row r="188" spans="1:7" x14ac:dyDescent="0.2">
      <c r="A188" s="102"/>
      <c r="B188" s="103"/>
      <c r="C188" s="103"/>
      <c r="D188" s="103"/>
      <c r="E188" s="84"/>
      <c r="F188" s="103"/>
      <c r="G188" s="84"/>
    </row>
    <row r="189" spans="1:7" x14ac:dyDescent="0.2">
      <c r="A189" s="102"/>
      <c r="B189" s="103"/>
      <c r="C189" s="103"/>
      <c r="D189" s="103"/>
      <c r="E189" s="84"/>
      <c r="F189" s="103"/>
      <c r="G189" s="84"/>
    </row>
    <row r="190" spans="1:7" x14ac:dyDescent="0.2">
      <c r="A190" s="102"/>
      <c r="B190" s="103"/>
      <c r="C190" s="103"/>
      <c r="D190" s="103"/>
      <c r="E190" s="84"/>
      <c r="F190" s="103"/>
      <c r="G190" s="84"/>
    </row>
    <row r="191" spans="1:7" x14ac:dyDescent="0.2">
      <c r="A191" s="102"/>
      <c r="B191" s="103"/>
      <c r="C191" s="103"/>
      <c r="D191" s="103"/>
      <c r="E191" s="84"/>
      <c r="F191" s="103"/>
      <c r="G191" s="84"/>
    </row>
    <row r="192" spans="1:7" x14ac:dyDescent="0.2">
      <c r="A192" s="102"/>
      <c r="B192" s="103"/>
      <c r="C192" s="103"/>
      <c r="D192" s="103"/>
      <c r="E192" s="84"/>
      <c r="F192" s="103"/>
      <c r="G192" s="84"/>
    </row>
    <row r="193" spans="1:7" x14ac:dyDescent="0.2">
      <c r="A193" s="102"/>
      <c r="B193" s="103"/>
      <c r="C193" s="103"/>
      <c r="D193" s="103"/>
      <c r="E193" s="84"/>
      <c r="F193" s="103"/>
      <c r="G193" s="84"/>
    </row>
    <row r="194" spans="1:7" x14ac:dyDescent="0.2">
      <c r="A194" s="102"/>
      <c r="B194" s="103"/>
      <c r="C194" s="103"/>
      <c r="D194" s="103"/>
      <c r="E194" s="84"/>
      <c r="F194" s="103"/>
      <c r="G194" s="84"/>
    </row>
    <row r="195" spans="1:7" x14ac:dyDescent="0.2">
      <c r="A195" s="102"/>
      <c r="B195" s="103"/>
      <c r="C195" s="103"/>
      <c r="D195" s="103"/>
      <c r="E195" s="84"/>
      <c r="F195" s="103"/>
      <c r="G195" s="84"/>
    </row>
    <row r="196" spans="1:7" x14ac:dyDescent="0.2">
      <c r="A196" s="102"/>
      <c r="B196" s="103"/>
      <c r="C196" s="103"/>
      <c r="D196" s="103"/>
      <c r="E196" s="84"/>
      <c r="F196" s="103"/>
      <c r="G196" s="84"/>
    </row>
    <row r="197" spans="1:7" x14ac:dyDescent="0.2">
      <c r="A197" s="102"/>
      <c r="B197" s="103"/>
      <c r="C197" s="103"/>
      <c r="D197" s="103"/>
      <c r="E197" s="84"/>
      <c r="F197" s="103"/>
      <c r="G197" s="84"/>
    </row>
    <row r="198" spans="1:7" x14ac:dyDescent="0.2">
      <c r="A198" s="102"/>
      <c r="B198" s="103"/>
      <c r="C198" s="103"/>
      <c r="D198" s="103"/>
      <c r="E198" s="84"/>
      <c r="F198" s="103"/>
      <c r="G198" s="84"/>
    </row>
    <row r="199" spans="1:7" x14ac:dyDescent="0.2">
      <c r="A199" s="102"/>
      <c r="B199" s="103"/>
      <c r="C199" s="103"/>
      <c r="D199" s="103"/>
      <c r="E199" s="84"/>
      <c r="F199" s="103"/>
      <c r="G199" s="84"/>
    </row>
    <row r="200" spans="1:7" x14ac:dyDescent="0.2">
      <c r="A200" s="102"/>
      <c r="B200" s="103"/>
      <c r="C200" s="103"/>
      <c r="D200" s="103"/>
      <c r="E200" s="84"/>
      <c r="F200" s="103"/>
      <c r="G200" s="84"/>
    </row>
    <row r="201" spans="1:7" x14ac:dyDescent="0.2">
      <c r="A201" s="102"/>
      <c r="B201" s="103"/>
      <c r="C201" s="103"/>
      <c r="D201" s="103"/>
      <c r="E201" s="84"/>
      <c r="F201" s="103"/>
      <c r="G201" s="84"/>
    </row>
    <row r="202" spans="1:7" x14ac:dyDescent="0.2">
      <c r="A202" s="102"/>
      <c r="B202" s="103"/>
      <c r="C202" s="103"/>
      <c r="D202" s="103"/>
      <c r="E202" s="84"/>
      <c r="F202" s="103"/>
      <c r="G202" s="84"/>
    </row>
    <row r="203" spans="1:7" x14ac:dyDescent="0.2">
      <c r="A203" s="102"/>
      <c r="B203" s="103"/>
      <c r="C203" s="103"/>
      <c r="D203" s="103"/>
      <c r="E203" s="84"/>
      <c r="F203" s="103"/>
      <c r="G203" s="84"/>
    </row>
    <row r="204" spans="1:7" x14ac:dyDescent="0.2">
      <c r="A204" s="102"/>
      <c r="B204" s="103"/>
      <c r="C204" s="103"/>
      <c r="D204" s="103"/>
      <c r="E204" s="84"/>
      <c r="F204" s="103"/>
      <c r="G204" s="84"/>
    </row>
    <row r="205" spans="1:7" x14ac:dyDescent="0.2">
      <c r="A205" s="102"/>
      <c r="B205" s="103"/>
      <c r="C205" s="103"/>
      <c r="D205" s="103"/>
      <c r="E205" s="84"/>
      <c r="F205" s="103"/>
      <c r="G205" s="84"/>
    </row>
    <row r="206" spans="1:7" x14ac:dyDescent="0.2">
      <c r="A206" s="102"/>
      <c r="B206" s="103"/>
      <c r="C206" s="103"/>
      <c r="D206" s="103"/>
      <c r="E206" s="84"/>
      <c r="F206" s="103"/>
      <c r="G206" s="84"/>
    </row>
    <row r="207" spans="1:7" x14ac:dyDescent="0.2">
      <c r="A207" s="102"/>
      <c r="B207" s="103"/>
      <c r="C207" s="103"/>
      <c r="D207" s="103"/>
      <c r="E207" s="84"/>
      <c r="F207" s="103"/>
      <c r="G207" s="84"/>
    </row>
    <row r="208" spans="1:7" x14ac:dyDescent="0.2">
      <c r="A208" s="102"/>
      <c r="B208" s="103"/>
      <c r="C208" s="103"/>
      <c r="D208" s="103"/>
      <c r="E208" s="84"/>
      <c r="F208" s="103"/>
      <c r="G208" s="84"/>
    </row>
    <row r="209" spans="1:7" x14ac:dyDescent="0.2">
      <c r="A209" s="102"/>
      <c r="B209" s="103"/>
      <c r="C209" s="103"/>
      <c r="D209" s="103"/>
      <c r="E209" s="84"/>
      <c r="F209" s="103"/>
      <c r="G209" s="84"/>
    </row>
    <row r="210" spans="1:7" x14ac:dyDescent="0.2">
      <c r="A210" s="102"/>
      <c r="B210" s="103"/>
      <c r="C210" s="103"/>
      <c r="D210" s="103"/>
      <c r="E210" s="84"/>
      <c r="F210" s="103"/>
      <c r="G210" s="84"/>
    </row>
    <row r="211" spans="1:7" x14ac:dyDescent="0.2">
      <c r="A211" s="102"/>
      <c r="B211" s="103"/>
      <c r="C211" s="103"/>
      <c r="D211" s="103"/>
      <c r="E211" s="84"/>
      <c r="F211" s="103"/>
      <c r="G211" s="84"/>
    </row>
    <row r="212" spans="1:7" x14ac:dyDescent="0.2">
      <c r="A212" s="102"/>
      <c r="B212" s="103"/>
      <c r="C212" s="103"/>
      <c r="D212" s="103"/>
      <c r="E212" s="84"/>
      <c r="F212" s="103"/>
      <c r="G212" s="84"/>
    </row>
    <row r="213" spans="1:7" x14ac:dyDescent="0.2">
      <c r="A213" s="102"/>
      <c r="B213" s="103"/>
      <c r="C213" s="103"/>
      <c r="D213" s="103"/>
      <c r="E213" s="84"/>
      <c r="F213" s="103"/>
      <c r="G213" s="84"/>
    </row>
    <row r="214" spans="1:7" x14ac:dyDescent="0.2">
      <c r="A214" s="102"/>
      <c r="B214" s="103"/>
      <c r="C214" s="103"/>
      <c r="D214" s="103"/>
      <c r="E214" s="84"/>
      <c r="F214" s="103"/>
      <c r="G214" s="84"/>
    </row>
    <row r="215" spans="1:7" x14ac:dyDescent="0.2">
      <c r="A215" s="102"/>
      <c r="B215" s="103"/>
      <c r="C215" s="103"/>
      <c r="D215" s="103"/>
      <c r="E215" s="84"/>
      <c r="F215" s="103"/>
      <c r="G215" s="84"/>
    </row>
    <row r="216" spans="1:7" x14ac:dyDescent="0.2">
      <c r="A216" s="102"/>
      <c r="B216" s="103"/>
      <c r="C216" s="103"/>
      <c r="D216" s="103"/>
      <c r="E216" s="84"/>
      <c r="F216" s="103"/>
      <c r="G216" s="84"/>
    </row>
    <row r="217" spans="1:7" x14ac:dyDescent="0.2">
      <c r="A217" s="102"/>
      <c r="B217" s="103"/>
      <c r="C217" s="103"/>
      <c r="D217" s="103"/>
      <c r="E217" s="84"/>
      <c r="F217" s="103"/>
      <c r="G217" s="84"/>
    </row>
    <row r="218" spans="1:7" x14ac:dyDescent="0.2">
      <c r="A218" s="102"/>
      <c r="B218" s="103"/>
      <c r="C218" s="103"/>
      <c r="D218" s="103"/>
      <c r="E218" s="84"/>
      <c r="F218" s="103"/>
      <c r="G218" s="84"/>
    </row>
    <row r="219" spans="1:7" x14ac:dyDescent="0.2">
      <c r="A219" s="102"/>
      <c r="B219" s="103"/>
      <c r="C219" s="103"/>
      <c r="D219" s="103"/>
      <c r="E219" s="84"/>
      <c r="F219" s="103"/>
      <c r="G219" s="84"/>
    </row>
    <row r="220" spans="1:7" x14ac:dyDescent="0.2">
      <c r="A220" s="102"/>
      <c r="B220" s="103"/>
      <c r="C220" s="103"/>
      <c r="D220" s="103"/>
      <c r="E220" s="84"/>
      <c r="F220" s="103"/>
      <c r="G220" s="84"/>
    </row>
    <row r="221" spans="1:7" x14ac:dyDescent="0.2">
      <c r="A221" s="102"/>
      <c r="B221" s="103"/>
      <c r="C221" s="103"/>
      <c r="D221" s="103"/>
      <c r="E221" s="84"/>
      <c r="F221" s="103"/>
      <c r="G221" s="84"/>
    </row>
    <row r="222" spans="1:7" x14ac:dyDescent="0.2">
      <c r="A222" s="102"/>
      <c r="B222" s="103"/>
      <c r="C222" s="103"/>
      <c r="D222" s="103"/>
      <c r="E222" s="84"/>
      <c r="F222" s="103"/>
      <c r="G222" s="84"/>
    </row>
    <row r="223" spans="1:7" x14ac:dyDescent="0.2">
      <c r="A223" s="102"/>
      <c r="B223" s="103"/>
      <c r="C223" s="103"/>
      <c r="D223" s="103"/>
      <c r="E223" s="84"/>
      <c r="F223" s="103"/>
      <c r="G223" s="84"/>
    </row>
    <row r="224" spans="1:7" x14ac:dyDescent="0.2">
      <c r="A224" s="102"/>
      <c r="B224" s="103"/>
      <c r="C224" s="103"/>
      <c r="D224" s="103"/>
      <c r="E224" s="84"/>
      <c r="F224" s="103"/>
      <c r="G224" s="84"/>
    </row>
    <row r="225" spans="1:7" x14ac:dyDescent="0.2">
      <c r="A225" s="102"/>
      <c r="B225" s="103"/>
      <c r="C225" s="103"/>
      <c r="D225" s="103"/>
      <c r="E225" s="84"/>
      <c r="F225" s="103"/>
      <c r="G225" s="84"/>
    </row>
    <row r="226" spans="1:7" x14ac:dyDescent="0.2">
      <c r="A226" s="102"/>
      <c r="B226" s="103"/>
      <c r="C226" s="103"/>
      <c r="D226" s="103"/>
      <c r="E226" s="84"/>
      <c r="F226" s="103"/>
      <c r="G226" s="84"/>
    </row>
    <row r="227" spans="1:7" x14ac:dyDescent="0.2">
      <c r="A227" s="102"/>
      <c r="B227" s="103"/>
      <c r="C227" s="103"/>
      <c r="D227" s="103"/>
      <c r="E227" s="84"/>
      <c r="F227" s="103"/>
      <c r="G227" s="84"/>
    </row>
    <row r="228" spans="1:7" x14ac:dyDescent="0.2">
      <c r="A228" s="102"/>
      <c r="B228" s="103"/>
      <c r="C228" s="103"/>
      <c r="D228" s="103"/>
      <c r="E228" s="84"/>
      <c r="F228" s="103"/>
      <c r="G228" s="84"/>
    </row>
    <row r="229" spans="1:7" x14ac:dyDescent="0.2">
      <c r="A229" s="102"/>
      <c r="B229" s="103"/>
      <c r="C229" s="103"/>
      <c r="D229" s="103"/>
      <c r="E229" s="84"/>
      <c r="F229" s="103"/>
      <c r="G229" s="84"/>
    </row>
    <row r="230" spans="1:7" x14ac:dyDescent="0.2">
      <c r="A230" s="102"/>
      <c r="B230" s="103"/>
      <c r="C230" s="103"/>
      <c r="D230" s="103"/>
      <c r="E230" s="84"/>
      <c r="F230" s="103"/>
      <c r="G230" s="84"/>
    </row>
    <row r="231" spans="1:7" x14ac:dyDescent="0.2">
      <c r="A231" s="102"/>
      <c r="B231" s="103"/>
      <c r="C231" s="103"/>
      <c r="D231" s="103"/>
      <c r="E231" s="84"/>
      <c r="F231" s="103"/>
      <c r="G231" s="84"/>
    </row>
    <row r="232" spans="1:7" x14ac:dyDescent="0.2">
      <c r="A232" s="102"/>
      <c r="B232" s="103"/>
      <c r="C232" s="103"/>
      <c r="D232" s="103"/>
      <c r="E232" s="84"/>
      <c r="F232" s="103"/>
      <c r="G232" s="84"/>
    </row>
    <row r="233" spans="1:7" x14ac:dyDescent="0.2">
      <c r="A233" s="102"/>
      <c r="B233" s="103"/>
      <c r="C233" s="103"/>
      <c r="D233" s="103"/>
      <c r="E233" s="84"/>
      <c r="F233" s="103"/>
      <c r="G233" s="84"/>
    </row>
    <row r="234" spans="1:7" ht="13.8" thickBot="1" x14ac:dyDescent="0.25">
      <c r="A234" s="105"/>
      <c r="B234" s="106"/>
      <c r="C234" s="106"/>
      <c r="D234" s="106"/>
      <c r="E234" s="120"/>
      <c r="F234" s="106"/>
      <c r="G234" s="120"/>
    </row>
    <row r="235" spans="1:7" ht="13.8" thickBot="1" x14ac:dyDescent="0.25">
      <c r="A235" s="14"/>
      <c r="B235" s="15"/>
      <c r="C235" s="15"/>
      <c r="D235" s="15">
        <f>SUM(D180:D234)</f>
        <v>0</v>
      </c>
      <c r="E235" s="16">
        <f>SUM(E180:E234)</f>
        <v>0</v>
      </c>
      <c r="F235" s="15">
        <f>SUM(F180:F234)</f>
        <v>0</v>
      </c>
      <c r="G235" s="16">
        <f>SUM(G180:G234)</f>
        <v>0</v>
      </c>
    </row>
    <row r="236" spans="1:7" ht="14.4" thickTop="1" thickBot="1" x14ac:dyDescent="0.25">
      <c r="C236" s="121" t="s">
        <v>178</v>
      </c>
      <c r="D236" s="268">
        <f>D235+E235</f>
        <v>0</v>
      </c>
      <c r="E236" s="269"/>
      <c r="F236" s="268">
        <f>F235+G235</f>
        <v>0</v>
      </c>
      <c r="G236" s="268"/>
    </row>
    <row r="237" spans="1:7" ht="13.2" customHeight="1" x14ac:dyDescent="0.2">
      <c r="A237" s="253" t="s">
        <v>4</v>
      </c>
      <c r="B237" s="262"/>
      <c r="C237" s="264" t="s">
        <v>0</v>
      </c>
      <c r="D237" s="266" t="s">
        <v>26</v>
      </c>
      <c r="E237" s="267"/>
      <c r="F237" s="266" t="s">
        <v>27</v>
      </c>
      <c r="G237" s="267"/>
    </row>
    <row r="238" spans="1:7" ht="13.8" thickBot="1" x14ac:dyDescent="0.25">
      <c r="A238" s="255"/>
      <c r="B238" s="263"/>
      <c r="C238" s="265"/>
      <c r="D238" s="98" t="s">
        <v>5</v>
      </c>
      <c r="E238" s="19" t="s">
        <v>6</v>
      </c>
      <c r="F238" s="98" t="s">
        <v>5</v>
      </c>
      <c r="G238" s="19" t="s">
        <v>6</v>
      </c>
    </row>
    <row r="239" spans="1:7" x14ac:dyDescent="0.2">
      <c r="A239" s="107"/>
      <c r="B239" s="108"/>
      <c r="C239" s="108"/>
      <c r="D239" s="108"/>
      <c r="E239" s="92"/>
      <c r="F239" s="108"/>
      <c r="G239" s="92"/>
    </row>
    <row r="240" spans="1:7" x14ac:dyDescent="0.2">
      <c r="A240" s="102"/>
      <c r="B240" s="103"/>
      <c r="C240" s="103"/>
      <c r="D240" s="103"/>
      <c r="E240" s="84"/>
      <c r="F240" s="103"/>
      <c r="G240" s="84"/>
    </row>
    <row r="241" spans="1:7" x14ac:dyDescent="0.2">
      <c r="A241" s="102"/>
      <c r="B241" s="103"/>
      <c r="C241" s="103"/>
      <c r="D241" s="103"/>
      <c r="E241" s="84"/>
      <c r="F241" s="103"/>
      <c r="G241" s="84"/>
    </row>
    <row r="242" spans="1:7" x14ac:dyDescent="0.2">
      <c r="A242" s="102"/>
      <c r="B242" s="103"/>
      <c r="C242" s="103"/>
      <c r="D242" s="103"/>
      <c r="E242" s="84"/>
      <c r="F242" s="103"/>
      <c r="G242" s="84"/>
    </row>
    <row r="243" spans="1:7" x14ac:dyDescent="0.2">
      <c r="A243" s="102"/>
      <c r="B243" s="103"/>
      <c r="C243" s="103"/>
      <c r="D243" s="103"/>
      <c r="E243" s="84"/>
      <c r="F243" s="103"/>
      <c r="G243" s="84"/>
    </row>
    <row r="244" spans="1:7" x14ac:dyDescent="0.2">
      <c r="A244" s="102"/>
      <c r="B244" s="103"/>
      <c r="C244" s="103"/>
      <c r="D244" s="103"/>
      <c r="E244" s="84"/>
      <c r="F244" s="103"/>
      <c r="G244" s="84"/>
    </row>
    <row r="245" spans="1:7" x14ac:dyDescent="0.2">
      <c r="A245" s="102"/>
      <c r="B245" s="103"/>
      <c r="C245" s="104"/>
      <c r="D245" s="103"/>
      <c r="E245" s="84"/>
      <c r="F245" s="103"/>
      <c r="G245" s="84"/>
    </row>
    <row r="246" spans="1:7" x14ac:dyDescent="0.2">
      <c r="A246" s="102"/>
      <c r="B246" s="103"/>
      <c r="C246" s="103"/>
      <c r="D246" s="103"/>
      <c r="E246" s="84"/>
      <c r="F246" s="103"/>
      <c r="G246" s="84"/>
    </row>
    <row r="247" spans="1:7" x14ac:dyDescent="0.2">
      <c r="A247" s="102"/>
      <c r="B247" s="103"/>
      <c r="C247" s="103"/>
      <c r="D247" s="103"/>
      <c r="E247" s="84"/>
      <c r="F247" s="103"/>
      <c r="G247" s="84"/>
    </row>
    <row r="248" spans="1:7" x14ac:dyDescent="0.2">
      <c r="A248" s="102"/>
      <c r="B248" s="103"/>
      <c r="C248" s="103"/>
      <c r="D248" s="103"/>
      <c r="E248" s="84"/>
      <c r="F248" s="103"/>
      <c r="G248" s="84"/>
    </row>
    <row r="249" spans="1:7" x14ac:dyDescent="0.2">
      <c r="A249" s="102"/>
      <c r="B249" s="103"/>
      <c r="C249" s="103"/>
      <c r="D249" s="103"/>
      <c r="E249" s="84"/>
      <c r="F249" s="103"/>
      <c r="G249" s="84"/>
    </row>
    <row r="250" spans="1:7" x14ac:dyDescent="0.2">
      <c r="A250" s="102"/>
      <c r="B250" s="103"/>
      <c r="C250" s="103"/>
      <c r="D250" s="103"/>
      <c r="E250" s="84"/>
      <c r="F250" s="103"/>
      <c r="G250" s="84"/>
    </row>
    <row r="251" spans="1:7" x14ac:dyDescent="0.2">
      <c r="A251" s="102"/>
      <c r="B251" s="103"/>
      <c r="C251" s="103"/>
      <c r="D251" s="103"/>
      <c r="E251" s="84"/>
      <c r="F251" s="103"/>
      <c r="G251" s="84"/>
    </row>
    <row r="252" spans="1:7" x14ac:dyDescent="0.2">
      <c r="A252" s="102"/>
      <c r="B252" s="103"/>
      <c r="C252" s="103"/>
      <c r="D252" s="103"/>
      <c r="E252" s="84"/>
      <c r="F252" s="103"/>
      <c r="G252" s="84"/>
    </row>
    <row r="253" spans="1:7" x14ac:dyDescent="0.2">
      <c r="A253" s="102"/>
      <c r="B253" s="103"/>
      <c r="C253" s="103"/>
      <c r="D253" s="103"/>
      <c r="E253" s="84"/>
      <c r="F253" s="103"/>
      <c r="G253" s="84"/>
    </row>
    <row r="254" spans="1:7" x14ac:dyDescent="0.2">
      <c r="A254" s="102"/>
      <c r="B254" s="103"/>
      <c r="C254" s="103"/>
      <c r="D254" s="103"/>
      <c r="E254" s="84"/>
      <c r="F254" s="103"/>
      <c r="G254" s="84"/>
    </row>
    <row r="255" spans="1:7" x14ac:dyDescent="0.2">
      <c r="A255" s="102"/>
      <c r="B255" s="103"/>
      <c r="C255" s="103"/>
      <c r="D255" s="103"/>
      <c r="E255" s="84"/>
      <c r="F255" s="103"/>
      <c r="G255" s="84"/>
    </row>
    <row r="256" spans="1:7" x14ac:dyDescent="0.2">
      <c r="A256" s="102"/>
      <c r="B256" s="103"/>
      <c r="C256" s="103"/>
      <c r="D256" s="103"/>
      <c r="E256" s="84"/>
      <c r="F256" s="103"/>
      <c r="G256" s="84"/>
    </row>
    <row r="257" spans="1:7" x14ac:dyDescent="0.2">
      <c r="A257" s="102"/>
      <c r="B257" s="103"/>
      <c r="C257" s="103"/>
      <c r="D257" s="103"/>
      <c r="E257" s="84"/>
      <c r="F257" s="103"/>
      <c r="G257" s="84"/>
    </row>
    <row r="258" spans="1:7" x14ac:dyDescent="0.2">
      <c r="A258" s="102"/>
      <c r="B258" s="103"/>
      <c r="C258" s="103"/>
      <c r="D258" s="103"/>
      <c r="E258" s="84"/>
      <c r="F258" s="103"/>
      <c r="G258" s="84"/>
    </row>
    <row r="259" spans="1:7" x14ac:dyDescent="0.2">
      <c r="A259" s="102"/>
      <c r="B259" s="103"/>
      <c r="C259" s="103"/>
      <c r="D259" s="103"/>
      <c r="E259" s="84"/>
      <c r="F259" s="103"/>
      <c r="G259" s="84"/>
    </row>
    <row r="260" spans="1:7" x14ac:dyDescent="0.2">
      <c r="A260" s="102"/>
      <c r="B260" s="103"/>
      <c r="C260" s="103"/>
      <c r="D260" s="103"/>
      <c r="E260" s="84"/>
      <c r="F260" s="103"/>
      <c r="G260" s="84"/>
    </row>
    <row r="261" spans="1:7" x14ac:dyDescent="0.2">
      <c r="A261" s="102"/>
      <c r="B261" s="103"/>
      <c r="C261" s="103"/>
      <c r="D261" s="103"/>
      <c r="E261" s="84"/>
      <c r="F261" s="103"/>
      <c r="G261" s="84"/>
    </row>
    <row r="262" spans="1:7" x14ac:dyDescent="0.2">
      <c r="A262" s="102"/>
      <c r="B262" s="103"/>
      <c r="C262" s="103"/>
      <c r="D262" s="103"/>
      <c r="E262" s="84"/>
      <c r="F262" s="103"/>
      <c r="G262" s="84"/>
    </row>
    <row r="263" spans="1:7" x14ac:dyDescent="0.2">
      <c r="A263" s="102"/>
      <c r="B263" s="103"/>
      <c r="C263" s="103"/>
      <c r="D263" s="103"/>
      <c r="E263" s="84"/>
      <c r="F263" s="103"/>
      <c r="G263" s="84"/>
    </row>
    <row r="264" spans="1:7" x14ac:dyDescent="0.2">
      <c r="A264" s="102"/>
      <c r="B264" s="103"/>
      <c r="C264" s="103"/>
      <c r="D264" s="103"/>
      <c r="E264" s="84"/>
      <c r="F264" s="103"/>
      <c r="G264" s="84"/>
    </row>
    <row r="265" spans="1:7" x14ac:dyDescent="0.2">
      <c r="A265" s="102"/>
      <c r="B265" s="103"/>
      <c r="C265" s="103"/>
      <c r="D265" s="103"/>
      <c r="E265" s="84"/>
      <c r="F265" s="103"/>
      <c r="G265" s="84"/>
    </row>
    <row r="266" spans="1:7" x14ac:dyDescent="0.2">
      <c r="A266" s="102"/>
      <c r="B266" s="103"/>
      <c r="C266" s="103"/>
      <c r="D266" s="103"/>
      <c r="E266" s="84"/>
      <c r="F266" s="103"/>
      <c r="G266" s="84"/>
    </row>
    <row r="267" spans="1:7" x14ac:dyDescent="0.2">
      <c r="A267" s="102"/>
      <c r="B267" s="103"/>
      <c r="C267" s="103"/>
      <c r="D267" s="103"/>
      <c r="E267" s="84"/>
      <c r="F267" s="103"/>
      <c r="G267" s="84"/>
    </row>
    <row r="268" spans="1:7" x14ac:dyDescent="0.2">
      <c r="A268" s="102"/>
      <c r="B268" s="103"/>
      <c r="C268" s="103"/>
      <c r="D268" s="103"/>
      <c r="E268" s="84"/>
      <c r="F268" s="103"/>
      <c r="G268" s="84"/>
    </row>
    <row r="269" spans="1:7" x14ac:dyDescent="0.2">
      <c r="A269" s="102"/>
      <c r="B269" s="103"/>
      <c r="C269" s="103"/>
      <c r="D269" s="103"/>
      <c r="E269" s="84"/>
      <c r="F269" s="103"/>
      <c r="G269" s="84"/>
    </row>
    <row r="270" spans="1:7" x14ac:dyDescent="0.2">
      <c r="A270" s="102"/>
      <c r="B270" s="103"/>
      <c r="C270" s="103"/>
      <c r="D270" s="103"/>
      <c r="E270" s="84"/>
      <c r="F270" s="103"/>
      <c r="G270" s="84"/>
    </row>
    <row r="271" spans="1:7" x14ac:dyDescent="0.2">
      <c r="A271" s="102"/>
      <c r="B271" s="103"/>
      <c r="C271" s="103"/>
      <c r="D271" s="103"/>
      <c r="E271" s="84"/>
      <c r="F271" s="103"/>
      <c r="G271" s="84"/>
    </row>
    <row r="272" spans="1:7" x14ac:dyDescent="0.2">
      <c r="A272" s="102"/>
      <c r="B272" s="103"/>
      <c r="C272" s="103"/>
      <c r="D272" s="103"/>
      <c r="E272" s="84"/>
      <c r="F272" s="103"/>
      <c r="G272" s="84"/>
    </row>
    <row r="273" spans="1:7" x14ac:dyDescent="0.2">
      <c r="A273" s="102"/>
      <c r="B273" s="103"/>
      <c r="C273" s="103"/>
      <c r="D273" s="103"/>
      <c r="E273" s="84"/>
      <c r="F273" s="103"/>
      <c r="G273" s="84"/>
    </row>
    <row r="274" spans="1:7" x14ac:dyDescent="0.2">
      <c r="A274" s="102"/>
      <c r="B274" s="103"/>
      <c r="C274" s="103"/>
      <c r="D274" s="103"/>
      <c r="E274" s="84"/>
      <c r="F274" s="103"/>
      <c r="G274" s="84"/>
    </row>
    <row r="275" spans="1:7" x14ac:dyDescent="0.2">
      <c r="A275" s="102"/>
      <c r="B275" s="103"/>
      <c r="C275" s="103"/>
      <c r="D275" s="103"/>
      <c r="E275" s="84"/>
      <c r="F275" s="103"/>
      <c r="G275" s="84"/>
    </row>
    <row r="276" spans="1:7" x14ac:dyDescent="0.2">
      <c r="A276" s="102"/>
      <c r="B276" s="103"/>
      <c r="C276" s="103"/>
      <c r="D276" s="103"/>
      <c r="E276" s="84"/>
      <c r="F276" s="103"/>
      <c r="G276" s="84"/>
    </row>
    <row r="277" spans="1:7" x14ac:dyDescent="0.2">
      <c r="A277" s="102"/>
      <c r="B277" s="103"/>
      <c r="C277" s="103"/>
      <c r="D277" s="103"/>
      <c r="E277" s="84"/>
      <c r="F277" s="103"/>
      <c r="G277" s="84"/>
    </row>
    <row r="278" spans="1:7" x14ac:dyDescent="0.2">
      <c r="A278" s="102"/>
      <c r="B278" s="103"/>
      <c r="C278" s="103"/>
      <c r="D278" s="103"/>
      <c r="E278" s="84"/>
      <c r="F278" s="103"/>
      <c r="G278" s="84"/>
    </row>
    <row r="279" spans="1:7" x14ac:dyDescent="0.2">
      <c r="A279" s="102"/>
      <c r="B279" s="103"/>
      <c r="C279" s="103"/>
      <c r="D279" s="103"/>
      <c r="E279" s="84"/>
      <c r="F279" s="103"/>
      <c r="G279" s="84"/>
    </row>
    <row r="280" spans="1:7" x14ac:dyDescent="0.2">
      <c r="A280" s="102"/>
      <c r="B280" s="103"/>
      <c r="C280" s="103"/>
      <c r="D280" s="103"/>
      <c r="E280" s="84"/>
      <c r="F280" s="103"/>
      <c r="G280" s="84"/>
    </row>
    <row r="281" spans="1:7" x14ac:dyDescent="0.2">
      <c r="A281" s="102"/>
      <c r="B281" s="103"/>
      <c r="C281" s="103"/>
      <c r="D281" s="103"/>
      <c r="E281" s="84"/>
      <c r="F281" s="103"/>
      <c r="G281" s="84"/>
    </row>
    <row r="282" spans="1:7" x14ac:dyDescent="0.2">
      <c r="A282" s="102"/>
      <c r="B282" s="103"/>
      <c r="C282" s="103"/>
      <c r="D282" s="103"/>
      <c r="E282" s="84"/>
      <c r="F282" s="103"/>
      <c r="G282" s="84"/>
    </row>
    <row r="283" spans="1:7" x14ac:dyDescent="0.2">
      <c r="A283" s="102"/>
      <c r="B283" s="103"/>
      <c r="C283" s="103"/>
      <c r="D283" s="103"/>
      <c r="E283" s="84"/>
      <c r="F283" s="103"/>
      <c r="G283" s="84"/>
    </row>
    <row r="284" spans="1:7" x14ac:dyDescent="0.2">
      <c r="A284" s="102"/>
      <c r="B284" s="103"/>
      <c r="C284" s="103"/>
      <c r="D284" s="103"/>
      <c r="E284" s="84"/>
      <c r="F284" s="103"/>
      <c r="G284" s="84"/>
    </row>
    <row r="285" spans="1:7" x14ac:dyDescent="0.2">
      <c r="A285" s="102"/>
      <c r="B285" s="103"/>
      <c r="C285" s="103"/>
      <c r="D285" s="103"/>
      <c r="E285" s="84"/>
      <c r="F285" s="103"/>
      <c r="G285" s="84"/>
    </row>
    <row r="286" spans="1:7" x14ac:dyDescent="0.2">
      <c r="A286" s="102"/>
      <c r="B286" s="103"/>
      <c r="C286" s="103"/>
      <c r="D286" s="103"/>
      <c r="E286" s="84"/>
      <c r="F286" s="103"/>
      <c r="G286" s="84"/>
    </row>
    <row r="287" spans="1:7" x14ac:dyDescent="0.2">
      <c r="A287" s="102"/>
      <c r="B287" s="103"/>
      <c r="C287" s="103"/>
      <c r="D287" s="103"/>
      <c r="E287" s="84"/>
      <c r="F287" s="103"/>
      <c r="G287" s="84"/>
    </row>
    <row r="288" spans="1:7" x14ac:dyDescent="0.2">
      <c r="A288" s="102"/>
      <c r="B288" s="103"/>
      <c r="C288" s="103"/>
      <c r="D288" s="103"/>
      <c r="E288" s="84"/>
      <c r="F288" s="103"/>
      <c r="G288" s="84"/>
    </row>
    <row r="289" spans="1:7" x14ac:dyDescent="0.2">
      <c r="A289" s="102"/>
      <c r="B289" s="103"/>
      <c r="C289" s="103"/>
      <c r="D289" s="103"/>
      <c r="E289" s="84"/>
      <c r="F289" s="103"/>
      <c r="G289" s="84"/>
    </row>
    <row r="290" spans="1:7" x14ac:dyDescent="0.2">
      <c r="A290" s="102"/>
      <c r="B290" s="103"/>
      <c r="C290" s="103"/>
      <c r="D290" s="103"/>
      <c r="E290" s="84"/>
      <c r="F290" s="103"/>
      <c r="G290" s="84"/>
    </row>
    <row r="291" spans="1:7" x14ac:dyDescent="0.2">
      <c r="A291" s="102"/>
      <c r="B291" s="103"/>
      <c r="C291" s="103"/>
      <c r="D291" s="103"/>
      <c r="E291" s="84"/>
      <c r="F291" s="103"/>
      <c r="G291" s="84"/>
    </row>
    <row r="292" spans="1:7" x14ac:dyDescent="0.2">
      <c r="A292" s="102"/>
      <c r="B292" s="103"/>
      <c r="C292" s="103"/>
      <c r="D292" s="103"/>
      <c r="E292" s="84"/>
      <c r="F292" s="103"/>
      <c r="G292" s="84"/>
    </row>
    <row r="293" spans="1:7" ht="13.8" thickBot="1" x14ac:dyDescent="0.25">
      <c r="A293" s="105"/>
      <c r="B293" s="106"/>
      <c r="C293" s="106"/>
      <c r="D293" s="106"/>
      <c r="E293" s="120"/>
      <c r="F293" s="106"/>
      <c r="G293" s="120"/>
    </row>
    <row r="294" spans="1:7" ht="13.8" thickBot="1" x14ac:dyDescent="0.25">
      <c r="A294" s="14"/>
      <c r="B294" s="15"/>
      <c r="C294" s="15"/>
      <c r="D294" s="15">
        <f>SUM(D239:D293)</f>
        <v>0</v>
      </c>
      <c r="E294" s="16">
        <f>SUM(E239:E293)</f>
        <v>0</v>
      </c>
      <c r="F294" s="15">
        <f>SUM(F239:F293)</f>
        <v>0</v>
      </c>
      <c r="G294" s="16">
        <f>SUM(G239:G293)</f>
        <v>0</v>
      </c>
    </row>
    <row r="295" spans="1:7" ht="14.4" thickTop="1" thickBot="1" x14ac:dyDescent="0.25">
      <c r="C295" s="121" t="s">
        <v>179</v>
      </c>
      <c r="D295" s="268">
        <f>D294+E294</f>
        <v>0</v>
      </c>
      <c r="E295" s="269"/>
      <c r="F295" s="268">
        <f>F294+G294</f>
        <v>0</v>
      </c>
      <c r="G295" s="268"/>
    </row>
    <row r="296" spans="1:7" ht="13.2" customHeight="1" x14ac:dyDescent="0.2">
      <c r="A296" s="253" t="s">
        <v>4</v>
      </c>
      <c r="B296" s="262"/>
      <c r="C296" s="264" t="s">
        <v>0</v>
      </c>
      <c r="D296" s="266" t="s">
        <v>26</v>
      </c>
      <c r="E296" s="267"/>
      <c r="F296" s="266" t="s">
        <v>27</v>
      </c>
      <c r="G296" s="267"/>
    </row>
    <row r="297" spans="1:7" ht="13.8" thickBot="1" x14ac:dyDescent="0.25">
      <c r="A297" s="255"/>
      <c r="B297" s="263"/>
      <c r="C297" s="265"/>
      <c r="D297" s="98" t="s">
        <v>5</v>
      </c>
      <c r="E297" s="19" t="s">
        <v>6</v>
      </c>
      <c r="F297" s="98" t="s">
        <v>5</v>
      </c>
      <c r="G297" s="19" t="s">
        <v>6</v>
      </c>
    </row>
    <row r="298" spans="1:7" x14ac:dyDescent="0.2">
      <c r="A298" s="107"/>
      <c r="B298" s="108"/>
      <c r="C298" s="108"/>
      <c r="D298" s="108"/>
      <c r="E298" s="92"/>
      <c r="F298" s="108"/>
      <c r="G298" s="92"/>
    </row>
    <row r="299" spans="1:7" x14ac:dyDescent="0.2">
      <c r="A299" s="102"/>
      <c r="B299" s="103"/>
      <c r="C299" s="103"/>
      <c r="D299" s="103"/>
      <c r="E299" s="84"/>
      <c r="F299" s="103"/>
      <c r="G299" s="84"/>
    </row>
    <row r="300" spans="1:7" x14ac:dyDescent="0.2">
      <c r="A300" s="102"/>
      <c r="B300" s="103"/>
      <c r="C300" s="103"/>
      <c r="D300" s="103"/>
      <c r="E300" s="84"/>
      <c r="F300" s="103"/>
      <c r="G300" s="84"/>
    </row>
    <row r="301" spans="1:7" x14ac:dyDescent="0.2">
      <c r="A301" s="102"/>
      <c r="B301" s="103"/>
      <c r="C301" s="103"/>
      <c r="D301" s="103"/>
      <c r="E301" s="84"/>
      <c r="F301" s="103"/>
      <c r="G301" s="84"/>
    </row>
    <row r="302" spans="1:7" x14ac:dyDescent="0.2">
      <c r="A302" s="102"/>
      <c r="B302" s="103"/>
      <c r="C302" s="103"/>
      <c r="D302" s="103"/>
      <c r="E302" s="84"/>
      <c r="F302" s="103"/>
      <c r="G302" s="84"/>
    </row>
    <row r="303" spans="1:7" x14ac:dyDescent="0.2">
      <c r="A303" s="102"/>
      <c r="B303" s="103"/>
      <c r="C303" s="103"/>
      <c r="D303" s="103"/>
      <c r="E303" s="84"/>
      <c r="F303" s="103"/>
      <c r="G303" s="84"/>
    </row>
    <row r="304" spans="1:7" x14ac:dyDescent="0.2">
      <c r="A304" s="102"/>
      <c r="B304" s="103"/>
      <c r="C304" s="104"/>
      <c r="D304" s="103"/>
      <c r="E304" s="84"/>
      <c r="F304" s="103"/>
      <c r="G304" s="84"/>
    </row>
    <row r="305" spans="1:7" x14ac:dyDescent="0.2">
      <c r="A305" s="102"/>
      <c r="B305" s="103"/>
      <c r="C305" s="103"/>
      <c r="D305" s="103"/>
      <c r="E305" s="84"/>
      <c r="F305" s="103"/>
      <c r="G305" s="84"/>
    </row>
    <row r="306" spans="1:7" x14ac:dyDescent="0.2">
      <c r="A306" s="102"/>
      <c r="B306" s="103"/>
      <c r="C306" s="103"/>
      <c r="D306" s="103"/>
      <c r="E306" s="84"/>
      <c r="F306" s="103"/>
      <c r="G306" s="84"/>
    </row>
    <row r="307" spans="1:7" x14ac:dyDescent="0.2">
      <c r="A307" s="102"/>
      <c r="B307" s="103"/>
      <c r="C307" s="103"/>
      <c r="D307" s="103"/>
      <c r="E307" s="84"/>
      <c r="F307" s="103"/>
      <c r="G307" s="84"/>
    </row>
    <row r="308" spans="1:7" x14ac:dyDescent="0.2">
      <c r="A308" s="102"/>
      <c r="B308" s="103"/>
      <c r="C308" s="103"/>
      <c r="D308" s="103"/>
      <c r="E308" s="84"/>
      <c r="F308" s="103"/>
      <c r="G308" s="84"/>
    </row>
    <row r="309" spans="1:7" x14ac:dyDescent="0.2">
      <c r="A309" s="102"/>
      <c r="B309" s="103"/>
      <c r="C309" s="103"/>
      <c r="D309" s="103"/>
      <c r="E309" s="84"/>
      <c r="F309" s="103"/>
      <c r="G309" s="84"/>
    </row>
    <row r="310" spans="1:7" x14ac:dyDescent="0.2">
      <c r="A310" s="102"/>
      <c r="B310" s="103"/>
      <c r="C310" s="103"/>
      <c r="D310" s="103"/>
      <c r="E310" s="84"/>
      <c r="F310" s="103"/>
      <c r="G310" s="84"/>
    </row>
    <row r="311" spans="1:7" x14ac:dyDescent="0.2">
      <c r="A311" s="102"/>
      <c r="B311" s="103"/>
      <c r="C311" s="103"/>
      <c r="D311" s="103"/>
      <c r="E311" s="84"/>
      <c r="F311" s="103"/>
      <c r="G311" s="84"/>
    </row>
    <row r="312" spans="1:7" x14ac:dyDescent="0.2">
      <c r="A312" s="102"/>
      <c r="B312" s="103"/>
      <c r="C312" s="103"/>
      <c r="D312" s="103"/>
      <c r="E312" s="84"/>
      <c r="F312" s="103"/>
      <c r="G312" s="84"/>
    </row>
    <row r="313" spans="1:7" x14ac:dyDescent="0.2">
      <c r="A313" s="102"/>
      <c r="B313" s="103"/>
      <c r="C313" s="103"/>
      <c r="D313" s="103"/>
      <c r="E313" s="84"/>
      <c r="F313" s="103"/>
      <c r="G313" s="84"/>
    </row>
    <row r="314" spans="1:7" x14ac:dyDescent="0.2">
      <c r="A314" s="102"/>
      <c r="B314" s="103"/>
      <c r="C314" s="103"/>
      <c r="D314" s="103"/>
      <c r="E314" s="84"/>
      <c r="F314" s="103"/>
      <c r="G314" s="84"/>
    </row>
    <row r="315" spans="1:7" x14ac:dyDescent="0.2">
      <c r="A315" s="102"/>
      <c r="B315" s="103"/>
      <c r="C315" s="103"/>
      <c r="D315" s="103"/>
      <c r="E315" s="84"/>
      <c r="F315" s="103"/>
      <c r="G315" s="84"/>
    </row>
    <row r="316" spans="1:7" x14ac:dyDescent="0.2">
      <c r="A316" s="102"/>
      <c r="B316" s="103"/>
      <c r="C316" s="103"/>
      <c r="D316" s="103"/>
      <c r="E316" s="84"/>
      <c r="F316" s="103"/>
      <c r="G316" s="84"/>
    </row>
    <row r="317" spans="1:7" x14ac:dyDescent="0.2">
      <c r="A317" s="102"/>
      <c r="B317" s="103"/>
      <c r="C317" s="103"/>
      <c r="D317" s="103"/>
      <c r="E317" s="84"/>
      <c r="F317" s="103"/>
      <c r="G317" s="84"/>
    </row>
    <row r="318" spans="1:7" x14ac:dyDescent="0.2">
      <c r="A318" s="102"/>
      <c r="B318" s="103"/>
      <c r="C318" s="103"/>
      <c r="D318" s="103"/>
      <c r="E318" s="84"/>
      <c r="F318" s="103"/>
      <c r="G318" s="84"/>
    </row>
    <row r="319" spans="1:7" x14ac:dyDescent="0.2">
      <c r="A319" s="102"/>
      <c r="B319" s="103"/>
      <c r="C319" s="103"/>
      <c r="D319" s="103"/>
      <c r="E319" s="84"/>
      <c r="F319" s="103"/>
      <c r="G319" s="84"/>
    </row>
    <row r="320" spans="1:7" x14ac:dyDescent="0.2">
      <c r="A320" s="102"/>
      <c r="B320" s="103"/>
      <c r="C320" s="103"/>
      <c r="D320" s="103"/>
      <c r="E320" s="84"/>
      <c r="F320" s="103"/>
      <c r="G320" s="84"/>
    </row>
    <row r="321" spans="1:7" x14ac:dyDescent="0.2">
      <c r="A321" s="102"/>
      <c r="B321" s="103"/>
      <c r="C321" s="103"/>
      <c r="D321" s="103"/>
      <c r="E321" s="84"/>
      <c r="F321" s="103"/>
      <c r="G321" s="84"/>
    </row>
    <row r="322" spans="1:7" x14ac:dyDescent="0.2">
      <c r="A322" s="102"/>
      <c r="B322" s="103"/>
      <c r="C322" s="103"/>
      <c r="D322" s="103"/>
      <c r="E322" s="84"/>
      <c r="F322" s="103"/>
      <c r="G322" s="84"/>
    </row>
    <row r="323" spans="1:7" x14ac:dyDescent="0.2">
      <c r="A323" s="102"/>
      <c r="B323" s="103"/>
      <c r="C323" s="103"/>
      <c r="D323" s="103"/>
      <c r="E323" s="84"/>
      <c r="F323" s="103"/>
      <c r="G323" s="84"/>
    </row>
    <row r="324" spans="1:7" x14ac:dyDescent="0.2">
      <c r="A324" s="102"/>
      <c r="B324" s="103"/>
      <c r="C324" s="103"/>
      <c r="D324" s="103"/>
      <c r="E324" s="84"/>
      <c r="F324" s="103"/>
      <c r="G324" s="84"/>
    </row>
    <row r="325" spans="1:7" x14ac:dyDescent="0.2">
      <c r="A325" s="102"/>
      <c r="B325" s="103"/>
      <c r="C325" s="103"/>
      <c r="D325" s="103"/>
      <c r="E325" s="84"/>
      <c r="F325" s="103"/>
      <c r="G325" s="84"/>
    </row>
    <row r="326" spans="1:7" x14ac:dyDescent="0.2">
      <c r="A326" s="102"/>
      <c r="B326" s="103"/>
      <c r="C326" s="103"/>
      <c r="D326" s="103"/>
      <c r="E326" s="84"/>
      <c r="F326" s="103"/>
      <c r="G326" s="84"/>
    </row>
    <row r="327" spans="1:7" x14ac:dyDescent="0.2">
      <c r="A327" s="102"/>
      <c r="B327" s="103"/>
      <c r="C327" s="103"/>
      <c r="D327" s="103"/>
      <c r="E327" s="84"/>
      <c r="F327" s="103"/>
      <c r="G327" s="84"/>
    </row>
    <row r="328" spans="1:7" x14ac:dyDescent="0.2">
      <c r="A328" s="102"/>
      <c r="B328" s="103"/>
      <c r="C328" s="103"/>
      <c r="D328" s="103"/>
      <c r="E328" s="84"/>
      <c r="F328" s="103"/>
      <c r="G328" s="84"/>
    </row>
    <row r="329" spans="1:7" x14ac:dyDescent="0.2">
      <c r="A329" s="102"/>
      <c r="B329" s="103"/>
      <c r="C329" s="103"/>
      <c r="D329" s="103"/>
      <c r="E329" s="84"/>
      <c r="F329" s="103"/>
      <c r="G329" s="84"/>
    </row>
    <row r="330" spans="1:7" x14ac:dyDescent="0.2">
      <c r="A330" s="102"/>
      <c r="B330" s="103"/>
      <c r="C330" s="103"/>
      <c r="D330" s="103"/>
      <c r="E330" s="84"/>
      <c r="F330" s="103"/>
      <c r="G330" s="84"/>
    </row>
    <row r="331" spans="1:7" x14ac:dyDescent="0.2">
      <c r="A331" s="102"/>
      <c r="B331" s="103"/>
      <c r="C331" s="103"/>
      <c r="D331" s="103"/>
      <c r="E331" s="84"/>
      <c r="F331" s="103"/>
      <c r="G331" s="84"/>
    </row>
    <row r="332" spans="1:7" x14ac:dyDescent="0.2">
      <c r="A332" s="102"/>
      <c r="B332" s="103"/>
      <c r="C332" s="103"/>
      <c r="D332" s="103"/>
      <c r="E332" s="84"/>
      <c r="F332" s="103"/>
      <c r="G332" s="84"/>
    </row>
    <row r="333" spans="1:7" x14ac:dyDescent="0.2">
      <c r="A333" s="102"/>
      <c r="B333" s="103"/>
      <c r="C333" s="103"/>
      <c r="D333" s="103"/>
      <c r="E333" s="84"/>
      <c r="F333" s="103"/>
      <c r="G333" s="84"/>
    </row>
    <row r="334" spans="1:7" x14ac:dyDescent="0.2">
      <c r="A334" s="102"/>
      <c r="B334" s="103"/>
      <c r="C334" s="103"/>
      <c r="D334" s="103"/>
      <c r="E334" s="84"/>
      <c r="F334" s="103"/>
      <c r="G334" s="84"/>
    </row>
    <row r="335" spans="1:7" x14ac:dyDescent="0.2">
      <c r="A335" s="102"/>
      <c r="B335" s="103"/>
      <c r="C335" s="103"/>
      <c r="D335" s="103"/>
      <c r="E335" s="84"/>
      <c r="F335" s="103"/>
      <c r="G335" s="84"/>
    </row>
    <row r="336" spans="1:7" x14ac:dyDescent="0.2">
      <c r="A336" s="102"/>
      <c r="B336" s="103"/>
      <c r="C336" s="103"/>
      <c r="D336" s="103"/>
      <c r="E336" s="84"/>
      <c r="F336" s="103"/>
      <c r="G336" s="84"/>
    </row>
    <row r="337" spans="1:7" x14ac:dyDescent="0.2">
      <c r="A337" s="102"/>
      <c r="B337" s="103"/>
      <c r="C337" s="103"/>
      <c r="D337" s="103"/>
      <c r="E337" s="84"/>
      <c r="F337" s="103"/>
      <c r="G337" s="84"/>
    </row>
    <row r="338" spans="1:7" x14ac:dyDescent="0.2">
      <c r="A338" s="102"/>
      <c r="B338" s="103"/>
      <c r="C338" s="103"/>
      <c r="D338" s="103"/>
      <c r="E338" s="84"/>
      <c r="F338" s="103"/>
      <c r="G338" s="84"/>
    </row>
    <row r="339" spans="1:7" x14ac:dyDescent="0.2">
      <c r="A339" s="102"/>
      <c r="B339" s="103"/>
      <c r="C339" s="103"/>
      <c r="D339" s="103"/>
      <c r="E339" s="84"/>
      <c r="F339" s="103"/>
      <c r="G339" s="84"/>
    </row>
    <row r="340" spans="1:7" x14ac:dyDescent="0.2">
      <c r="A340" s="102"/>
      <c r="B340" s="103"/>
      <c r="C340" s="103"/>
      <c r="D340" s="103"/>
      <c r="E340" s="84"/>
      <c r="F340" s="103"/>
      <c r="G340" s="84"/>
    </row>
    <row r="341" spans="1:7" x14ac:dyDescent="0.2">
      <c r="A341" s="102"/>
      <c r="B341" s="103"/>
      <c r="C341" s="103"/>
      <c r="D341" s="103"/>
      <c r="E341" s="84"/>
      <c r="F341" s="103"/>
      <c r="G341" s="84"/>
    </row>
    <row r="342" spans="1:7" x14ac:dyDescent="0.2">
      <c r="A342" s="102"/>
      <c r="B342" s="103"/>
      <c r="C342" s="103"/>
      <c r="D342" s="103"/>
      <c r="E342" s="84"/>
      <c r="F342" s="103"/>
      <c r="G342" s="84"/>
    </row>
    <row r="343" spans="1:7" x14ac:dyDescent="0.2">
      <c r="A343" s="102"/>
      <c r="B343" s="103"/>
      <c r="C343" s="103"/>
      <c r="D343" s="103"/>
      <c r="E343" s="84"/>
      <c r="F343" s="103"/>
      <c r="G343" s="84"/>
    </row>
    <row r="344" spans="1:7" x14ac:dyDescent="0.2">
      <c r="A344" s="102"/>
      <c r="B344" s="103"/>
      <c r="C344" s="103"/>
      <c r="D344" s="103"/>
      <c r="E344" s="84"/>
      <c r="F344" s="103"/>
      <c r="G344" s="84"/>
    </row>
    <row r="345" spans="1:7" x14ac:dyDescent="0.2">
      <c r="A345" s="102"/>
      <c r="B345" s="103"/>
      <c r="C345" s="103"/>
      <c r="D345" s="103"/>
      <c r="E345" s="84"/>
      <c r="F345" s="103"/>
      <c r="G345" s="84"/>
    </row>
    <row r="346" spans="1:7" x14ac:dyDescent="0.2">
      <c r="A346" s="102"/>
      <c r="B346" s="103"/>
      <c r="C346" s="103"/>
      <c r="D346" s="103"/>
      <c r="E346" s="84"/>
      <c r="F346" s="103"/>
      <c r="G346" s="84"/>
    </row>
    <row r="347" spans="1:7" x14ac:dyDescent="0.2">
      <c r="A347" s="102"/>
      <c r="B347" s="103"/>
      <c r="C347" s="103"/>
      <c r="D347" s="103"/>
      <c r="E347" s="84"/>
      <c r="F347" s="103"/>
      <c r="G347" s="84"/>
    </row>
    <row r="348" spans="1:7" x14ac:dyDescent="0.2">
      <c r="A348" s="102"/>
      <c r="B348" s="103"/>
      <c r="C348" s="103"/>
      <c r="D348" s="103"/>
      <c r="E348" s="84"/>
      <c r="F348" s="103"/>
      <c r="G348" s="84"/>
    </row>
    <row r="349" spans="1:7" x14ac:dyDescent="0.2">
      <c r="A349" s="102"/>
      <c r="B349" s="103"/>
      <c r="C349" s="103"/>
      <c r="D349" s="103"/>
      <c r="E349" s="84"/>
      <c r="F349" s="103"/>
      <c r="G349" s="84"/>
    </row>
    <row r="350" spans="1:7" x14ac:dyDescent="0.2">
      <c r="A350" s="102"/>
      <c r="B350" s="103"/>
      <c r="C350" s="103"/>
      <c r="D350" s="103"/>
      <c r="E350" s="84"/>
      <c r="F350" s="103"/>
      <c r="G350" s="84"/>
    </row>
    <row r="351" spans="1:7" x14ac:dyDescent="0.2">
      <c r="A351" s="102"/>
      <c r="B351" s="103"/>
      <c r="C351" s="103"/>
      <c r="D351" s="103"/>
      <c r="E351" s="84"/>
      <c r="F351" s="103"/>
      <c r="G351" s="84"/>
    </row>
    <row r="352" spans="1:7" ht="13.8" thickBot="1" x14ac:dyDescent="0.25">
      <c r="A352" s="105"/>
      <c r="B352" s="106"/>
      <c r="C352" s="106"/>
      <c r="D352" s="106"/>
      <c r="E352" s="120"/>
      <c r="F352" s="106"/>
      <c r="G352" s="120"/>
    </row>
    <row r="353" spans="1:7" ht="13.8" thickBot="1" x14ac:dyDescent="0.25">
      <c r="A353" s="14"/>
      <c r="B353" s="15"/>
      <c r="C353" s="15"/>
      <c r="D353" s="15">
        <f>SUM(D298:D352)</f>
        <v>0</v>
      </c>
      <c r="E353" s="16">
        <f>SUM(E298:E352)</f>
        <v>0</v>
      </c>
      <c r="F353" s="15">
        <f>SUM(F298:F352)</f>
        <v>0</v>
      </c>
      <c r="G353" s="16">
        <f>SUM(G298:G352)</f>
        <v>0</v>
      </c>
    </row>
    <row r="354" spans="1:7" ht="14.4" thickTop="1" thickBot="1" x14ac:dyDescent="0.25">
      <c r="C354" s="121" t="s">
        <v>180</v>
      </c>
      <c r="D354" s="268">
        <f>D353+E353</f>
        <v>0</v>
      </c>
      <c r="E354" s="269"/>
      <c r="F354" s="268">
        <f>F353+G353</f>
        <v>0</v>
      </c>
      <c r="G354" s="268"/>
    </row>
    <row r="355" spans="1:7" ht="13.2" customHeight="1" x14ac:dyDescent="0.2">
      <c r="A355" s="253" t="s">
        <v>4</v>
      </c>
      <c r="B355" s="262"/>
      <c r="C355" s="264" t="s">
        <v>0</v>
      </c>
      <c r="D355" s="266" t="s">
        <v>26</v>
      </c>
      <c r="E355" s="267"/>
      <c r="F355" s="266" t="s">
        <v>27</v>
      </c>
      <c r="G355" s="267"/>
    </row>
    <row r="356" spans="1:7" ht="13.8" thickBot="1" x14ac:dyDescent="0.25">
      <c r="A356" s="255"/>
      <c r="B356" s="263"/>
      <c r="C356" s="265"/>
      <c r="D356" s="98" t="s">
        <v>5</v>
      </c>
      <c r="E356" s="19" t="s">
        <v>6</v>
      </c>
      <c r="F356" s="98" t="s">
        <v>5</v>
      </c>
      <c r="G356" s="19" t="s">
        <v>6</v>
      </c>
    </row>
    <row r="357" spans="1:7" x14ac:dyDescent="0.2">
      <c r="A357" s="107"/>
      <c r="B357" s="108"/>
      <c r="C357" s="108"/>
      <c r="D357" s="108"/>
      <c r="E357" s="92"/>
      <c r="F357" s="108"/>
      <c r="G357" s="92"/>
    </row>
    <row r="358" spans="1:7" x14ac:dyDescent="0.2">
      <c r="A358" s="102"/>
      <c r="B358" s="103"/>
      <c r="C358" s="103"/>
      <c r="D358" s="103"/>
      <c r="E358" s="84"/>
      <c r="F358" s="103"/>
      <c r="G358" s="84"/>
    </row>
    <row r="359" spans="1:7" x14ac:dyDescent="0.2">
      <c r="A359" s="102"/>
      <c r="B359" s="103"/>
      <c r="C359" s="103"/>
      <c r="D359" s="103"/>
      <c r="E359" s="84"/>
      <c r="F359" s="103"/>
      <c r="G359" s="84"/>
    </row>
    <row r="360" spans="1:7" x14ac:dyDescent="0.2">
      <c r="A360" s="102"/>
      <c r="B360" s="103"/>
      <c r="C360" s="103"/>
      <c r="D360" s="103"/>
      <c r="E360" s="84"/>
      <c r="F360" s="103"/>
      <c r="G360" s="84"/>
    </row>
    <row r="361" spans="1:7" x14ac:dyDescent="0.2">
      <c r="A361" s="102"/>
      <c r="B361" s="103"/>
      <c r="C361" s="103"/>
      <c r="D361" s="103"/>
      <c r="E361" s="84"/>
      <c r="F361" s="103"/>
      <c r="G361" s="84"/>
    </row>
    <row r="362" spans="1:7" x14ac:dyDescent="0.2">
      <c r="A362" s="102"/>
      <c r="B362" s="103"/>
      <c r="C362" s="103"/>
      <c r="D362" s="103"/>
      <c r="E362" s="84"/>
      <c r="F362" s="103"/>
      <c r="G362" s="84"/>
    </row>
    <row r="363" spans="1:7" x14ac:dyDescent="0.2">
      <c r="A363" s="102"/>
      <c r="B363" s="103"/>
      <c r="C363" s="104"/>
      <c r="D363" s="103"/>
      <c r="E363" s="84"/>
      <c r="F363" s="103"/>
      <c r="G363" s="84"/>
    </row>
    <row r="364" spans="1:7" x14ac:dyDescent="0.2">
      <c r="A364" s="102"/>
      <c r="B364" s="103"/>
      <c r="C364" s="103"/>
      <c r="D364" s="103"/>
      <c r="E364" s="84"/>
      <c r="F364" s="103"/>
      <c r="G364" s="84"/>
    </row>
    <row r="365" spans="1:7" x14ac:dyDescent="0.2">
      <c r="A365" s="102"/>
      <c r="B365" s="103"/>
      <c r="C365" s="103"/>
      <c r="D365" s="103"/>
      <c r="E365" s="84"/>
      <c r="F365" s="103"/>
      <c r="G365" s="84"/>
    </row>
    <row r="366" spans="1:7" x14ac:dyDescent="0.2">
      <c r="A366" s="102"/>
      <c r="B366" s="103"/>
      <c r="C366" s="103"/>
      <c r="D366" s="103"/>
      <c r="E366" s="84"/>
      <c r="F366" s="103"/>
      <c r="G366" s="84"/>
    </row>
    <row r="367" spans="1:7" x14ac:dyDescent="0.2">
      <c r="A367" s="102"/>
      <c r="B367" s="103"/>
      <c r="C367" s="103"/>
      <c r="D367" s="103"/>
      <c r="E367" s="84"/>
      <c r="F367" s="103"/>
      <c r="G367" s="84"/>
    </row>
    <row r="368" spans="1:7" x14ac:dyDescent="0.2">
      <c r="A368" s="102"/>
      <c r="B368" s="103"/>
      <c r="C368" s="103"/>
      <c r="D368" s="103"/>
      <c r="E368" s="84"/>
      <c r="F368" s="103"/>
      <c r="G368" s="84"/>
    </row>
    <row r="369" spans="1:7" x14ac:dyDescent="0.2">
      <c r="A369" s="102"/>
      <c r="B369" s="103"/>
      <c r="C369" s="103"/>
      <c r="D369" s="103"/>
      <c r="E369" s="84"/>
      <c r="F369" s="103"/>
      <c r="G369" s="84"/>
    </row>
    <row r="370" spans="1:7" x14ac:dyDescent="0.2">
      <c r="A370" s="102"/>
      <c r="B370" s="103"/>
      <c r="C370" s="103"/>
      <c r="D370" s="103"/>
      <c r="E370" s="84"/>
      <c r="F370" s="103"/>
      <c r="G370" s="84"/>
    </row>
    <row r="371" spans="1:7" x14ac:dyDescent="0.2">
      <c r="A371" s="102"/>
      <c r="B371" s="103"/>
      <c r="C371" s="103"/>
      <c r="D371" s="103"/>
      <c r="E371" s="84"/>
      <c r="F371" s="103"/>
      <c r="G371" s="84"/>
    </row>
    <row r="372" spans="1:7" x14ac:dyDescent="0.2">
      <c r="A372" s="102"/>
      <c r="B372" s="103"/>
      <c r="C372" s="103"/>
      <c r="D372" s="103"/>
      <c r="E372" s="84"/>
      <c r="F372" s="103"/>
      <c r="G372" s="84"/>
    </row>
    <row r="373" spans="1:7" x14ac:dyDescent="0.2">
      <c r="A373" s="102"/>
      <c r="B373" s="103"/>
      <c r="C373" s="103"/>
      <c r="D373" s="103"/>
      <c r="E373" s="84"/>
      <c r="F373" s="103"/>
      <c r="G373" s="84"/>
    </row>
    <row r="374" spans="1:7" x14ac:dyDescent="0.2">
      <c r="A374" s="102"/>
      <c r="B374" s="103"/>
      <c r="C374" s="103"/>
      <c r="D374" s="103"/>
      <c r="E374" s="84"/>
      <c r="F374" s="103"/>
      <c r="G374" s="84"/>
    </row>
    <row r="375" spans="1:7" x14ac:dyDescent="0.2">
      <c r="A375" s="102"/>
      <c r="B375" s="103"/>
      <c r="C375" s="103"/>
      <c r="D375" s="103"/>
      <c r="E375" s="84"/>
      <c r="F375" s="103"/>
      <c r="G375" s="84"/>
    </row>
    <row r="376" spans="1:7" x14ac:dyDescent="0.2">
      <c r="A376" s="102"/>
      <c r="B376" s="103"/>
      <c r="C376" s="103"/>
      <c r="D376" s="103"/>
      <c r="E376" s="84"/>
      <c r="F376" s="103"/>
      <c r="G376" s="84"/>
    </row>
    <row r="377" spans="1:7" x14ac:dyDescent="0.2">
      <c r="A377" s="102"/>
      <c r="B377" s="103"/>
      <c r="C377" s="103"/>
      <c r="D377" s="103"/>
      <c r="E377" s="84"/>
      <c r="F377" s="103"/>
      <c r="G377" s="84"/>
    </row>
    <row r="378" spans="1:7" x14ac:dyDescent="0.2">
      <c r="A378" s="102"/>
      <c r="B378" s="103"/>
      <c r="C378" s="103"/>
      <c r="D378" s="103"/>
      <c r="E378" s="84"/>
      <c r="F378" s="103"/>
      <c r="G378" s="84"/>
    </row>
    <row r="379" spans="1:7" x14ac:dyDescent="0.2">
      <c r="A379" s="102"/>
      <c r="B379" s="103"/>
      <c r="C379" s="103"/>
      <c r="D379" s="103"/>
      <c r="E379" s="84"/>
      <c r="F379" s="103"/>
      <c r="G379" s="84"/>
    </row>
    <row r="380" spans="1:7" x14ac:dyDescent="0.2">
      <c r="A380" s="102"/>
      <c r="B380" s="103"/>
      <c r="C380" s="103"/>
      <c r="D380" s="103"/>
      <c r="E380" s="84"/>
      <c r="F380" s="103"/>
      <c r="G380" s="84"/>
    </row>
    <row r="381" spans="1:7" x14ac:dyDescent="0.2">
      <c r="A381" s="102"/>
      <c r="B381" s="103"/>
      <c r="C381" s="103"/>
      <c r="D381" s="103"/>
      <c r="E381" s="84"/>
      <c r="F381" s="103"/>
      <c r="G381" s="84"/>
    </row>
    <row r="382" spans="1:7" x14ac:dyDescent="0.2">
      <c r="A382" s="102"/>
      <c r="B382" s="103"/>
      <c r="C382" s="103"/>
      <c r="D382" s="103"/>
      <c r="E382" s="84"/>
      <c r="F382" s="103"/>
      <c r="G382" s="84"/>
    </row>
    <row r="383" spans="1:7" x14ac:dyDescent="0.2">
      <c r="A383" s="102"/>
      <c r="B383" s="103"/>
      <c r="C383" s="103"/>
      <c r="D383" s="103"/>
      <c r="E383" s="84"/>
      <c r="F383" s="103"/>
      <c r="G383" s="84"/>
    </row>
    <row r="384" spans="1:7" x14ac:dyDescent="0.2">
      <c r="A384" s="102"/>
      <c r="B384" s="103"/>
      <c r="C384" s="103"/>
      <c r="D384" s="103"/>
      <c r="E384" s="84"/>
      <c r="F384" s="103"/>
      <c r="G384" s="84"/>
    </row>
    <row r="385" spans="1:7" x14ac:dyDescent="0.2">
      <c r="A385" s="102"/>
      <c r="B385" s="103"/>
      <c r="C385" s="103"/>
      <c r="D385" s="103"/>
      <c r="E385" s="84"/>
      <c r="F385" s="103"/>
      <c r="G385" s="84"/>
    </row>
    <row r="386" spans="1:7" x14ac:dyDescent="0.2">
      <c r="A386" s="102"/>
      <c r="B386" s="103"/>
      <c r="C386" s="103"/>
      <c r="D386" s="103"/>
      <c r="E386" s="84"/>
      <c r="F386" s="103"/>
      <c r="G386" s="84"/>
    </row>
    <row r="387" spans="1:7" x14ac:dyDescent="0.2">
      <c r="A387" s="102"/>
      <c r="B387" s="103"/>
      <c r="C387" s="103"/>
      <c r="D387" s="103"/>
      <c r="E387" s="84"/>
      <c r="F387" s="103"/>
      <c r="G387" s="84"/>
    </row>
    <row r="388" spans="1:7" x14ac:dyDescent="0.2">
      <c r="A388" s="102"/>
      <c r="B388" s="103"/>
      <c r="C388" s="103"/>
      <c r="D388" s="103"/>
      <c r="E388" s="84"/>
      <c r="F388" s="103"/>
      <c r="G388" s="84"/>
    </row>
    <row r="389" spans="1:7" x14ac:dyDescent="0.2">
      <c r="A389" s="102"/>
      <c r="B389" s="103"/>
      <c r="C389" s="103"/>
      <c r="D389" s="103"/>
      <c r="E389" s="84"/>
      <c r="F389" s="103"/>
      <c r="G389" s="84"/>
    </row>
    <row r="390" spans="1:7" x14ac:dyDescent="0.2">
      <c r="A390" s="102"/>
      <c r="B390" s="103"/>
      <c r="C390" s="103"/>
      <c r="D390" s="103"/>
      <c r="E390" s="84"/>
      <c r="F390" s="103"/>
      <c r="G390" s="84"/>
    </row>
    <row r="391" spans="1:7" x14ac:dyDescent="0.2">
      <c r="A391" s="102"/>
      <c r="B391" s="103"/>
      <c r="C391" s="103"/>
      <c r="D391" s="103"/>
      <c r="E391" s="84"/>
      <c r="F391" s="103"/>
      <c r="G391" s="84"/>
    </row>
    <row r="392" spans="1:7" x14ac:dyDescent="0.2">
      <c r="A392" s="102"/>
      <c r="B392" s="103"/>
      <c r="C392" s="103"/>
      <c r="D392" s="103"/>
      <c r="E392" s="84"/>
      <c r="F392" s="103"/>
      <c r="G392" s="84"/>
    </row>
    <row r="393" spans="1:7" x14ac:dyDescent="0.2">
      <c r="A393" s="102"/>
      <c r="B393" s="103"/>
      <c r="C393" s="103"/>
      <c r="D393" s="103"/>
      <c r="E393" s="84"/>
      <c r="F393" s="103"/>
      <c r="G393" s="84"/>
    </row>
    <row r="394" spans="1:7" x14ac:dyDescent="0.2">
      <c r="A394" s="102"/>
      <c r="B394" s="103"/>
      <c r="C394" s="103"/>
      <c r="D394" s="103"/>
      <c r="E394" s="84"/>
      <c r="F394" s="103"/>
      <c r="G394" s="84"/>
    </row>
    <row r="395" spans="1:7" x14ac:dyDescent="0.2">
      <c r="A395" s="102"/>
      <c r="B395" s="103"/>
      <c r="C395" s="103"/>
      <c r="D395" s="103"/>
      <c r="E395" s="84"/>
      <c r="F395" s="103"/>
      <c r="G395" s="84"/>
    </row>
    <row r="396" spans="1:7" x14ac:dyDescent="0.2">
      <c r="A396" s="102"/>
      <c r="B396" s="103"/>
      <c r="C396" s="103"/>
      <c r="D396" s="103"/>
      <c r="E396" s="84"/>
      <c r="F396" s="103"/>
      <c r="G396" s="84"/>
    </row>
    <row r="397" spans="1:7" x14ac:dyDescent="0.2">
      <c r="A397" s="102"/>
      <c r="B397" s="103"/>
      <c r="C397" s="103"/>
      <c r="D397" s="103"/>
      <c r="E397" s="84"/>
      <c r="F397" s="103"/>
      <c r="G397" s="84"/>
    </row>
    <row r="398" spans="1:7" x14ac:dyDescent="0.2">
      <c r="A398" s="102"/>
      <c r="B398" s="103"/>
      <c r="C398" s="103"/>
      <c r="D398" s="103"/>
      <c r="E398" s="84"/>
      <c r="F398" s="103"/>
      <c r="G398" s="84"/>
    </row>
    <row r="399" spans="1:7" x14ac:dyDescent="0.2">
      <c r="A399" s="102"/>
      <c r="B399" s="103"/>
      <c r="C399" s="103"/>
      <c r="D399" s="103"/>
      <c r="E399" s="84"/>
      <c r="F399" s="103"/>
      <c r="G399" s="84"/>
    </row>
    <row r="400" spans="1:7" x14ac:dyDescent="0.2">
      <c r="A400" s="102"/>
      <c r="B400" s="103"/>
      <c r="C400" s="103"/>
      <c r="D400" s="103"/>
      <c r="E400" s="84"/>
      <c r="F400" s="103"/>
      <c r="G400" s="84"/>
    </row>
    <row r="401" spans="1:7" x14ac:dyDescent="0.2">
      <c r="A401" s="102"/>
      <c r="B401" s="103"/>
      <c r="C401" s="103"/>
      <c r="D401" s="103"/>
      <c r="E401" s="84"/>
      <c r="F401" s="103"/>
      <c r="G401" s="84"/>
    </row>
    <row r="402" spans="1:7" x14ac:dyDescent="0.2">
      <c r="A402" s="102"/>
      <c r="B402" s="103"/>
      <c r="C402" s="103"/>
      <c r="D402" s="103"/>
      <c r="E402" s="84"/>
      <c r="F402" s="103"/>
      <c r="G402" s="84"/>
    </row>
    <row r="403" spans="1:7" x14ac:dyDescent="0.2">
      <c r="A403" s="102"/>
      <c r="B403" s="103"/>
      <c r="C403" s="103"/>
      <c r="D403" s="103"/>
      <c r="E403" s="84"/>
      <c r="F403" s="103"/>
      <c r="G403" s="84"/>
    </row>
    <row r="404" spans="1:7" x14ac:dyDescent="0.2">
      <c r="A404" s="102"/>
      <c r="B404" s="103"/>
      <c r="C404" s="103"/>
      <c r="D404" s="103"/>
      <c r="E404" s="84"/>
      <c r="F404" s="103"/>
      <c r="G404" s="84"/>
    </row>
    <row r="405" spans="1:7" x14ac:dyDescent="0.2">
      <c r="A405" s="102"/>
      <c r="B405" s="103"/>
      <c r="C405" s="103"/>
      <c r="D405" s="103"/>
      <c r="E405" s="84"/>
      <c r="F405" s="103"/>
      <c r="G405" s="84"/>
    </row>
    <row r="406" spans="1:7" x14ac:dyDescent="0.2">
      <c r="A406" s="102"/>
      <c r="B406" s="103"/>
      <c r="C406" s="103"/>
      <c r="D406" s="103"/>
      <c r="E406" s="84"/>
      <c r="F406" s="103"/>
      <c r="G406" s="84"/>
    </row>
    <row r="407" spans="1:7" x14ac:dyDescent="0.2">
      <c r="A407" s="102"/>
      <c r="B407" s="103"/>
      <c r="C407" s="103"/>
      <c r="D407" s="103"/>
      <c r="E407" s="84"/>
      <c r="F407" s="103"/>
      <c r="G407" s="84"/>
    </row>
    <row r="408" spans="1:7" x14ac:dyDescent="0.2">
      <c r="A408" s="102"/>
      <c r="B408" s="103"/>
      <c r="C408" s="103"/>
      <c r="D408" s="103"/>
      <c r="E408" s="84"/>
      <c r="F408" s="103"/>
      <c r="G408" s="84"/>
    </row>
    <row r="409" spans="1:7" x14ac:dyDescent="0.2">
      <c r="A409" s="102"/>
      <c r="B409" s="103"/>
      <c r="C409" s="103"/>
      <c r="D409" s="103"/>
      <c r="E409" s="84"/>
      <c r="F409" s="103"/>
      <c r="G409" s="84"/>
    </row>
    <row r="410" spans="1:7" x14ac:dyDescent="0.2">
      <c r="A410" s="102"/>
      <c r="B410" s="103"/>
      <c r="C410" s="103"/>
      <c r="D410" s="103"/>
      <c r="E410" s="84"/>
      <c r="F410" s="103"/>
      <c r="G410" s="84"/>
    </row>
    <row r="411" spans="1:7" ht="13.8" thickBot="1" x14ac:dyDescent="0.25">
      <c r="A411" s="105"/>
      <c r="B411" s="106"/>
      <c r="C411" s="106"/>
      <c r="D411" s="106"/>
      <c r="E411" s="120"/>
      <c r="F411" s="106"/>
      <c r="G411" s="120"/>
    </row>
    <row r="412" spans="1:7" ht="13.8" thickBot="1" x14ac:dyDescent="0.25">
      <c r="A412" s="14"/>
      <c r="B412" s="15"/>
      <c r="C412" s="15"/>
      <c r="D412" s="15">
        <f>SUM(D357:D411)</f>
        <v>0</v>
      </c>
      <c r="E412" s="16">
        <f>SUM(E357:E411)</f>
        <v>0</v>
      </c>
      <c r="F412" s="15">
        <f>SUM(F357:F411)</f>
        <v>0</v>
      </c>
      <c r="G412" s="16">
        <f>SUM(G357:G411)</f>
        <v>0</v>
      </c>
    </row>
    <row r="413" spans="1:7" ht="14.4" thickTop="1" thickBot="1" x14ac:dyDescent="0.25">
      <c r="C413" s="121" t="s">
        <v>181</v>
      </c>
      <c r="D413" s="268">
        <f>D412+E412</f>
        <v>0</v>
      </c>
      <c r="E413" s="269"/>
      <c r="F413" s="268">
        <f>F412+G412</f>
        <v>0</v>
      </c>
      <c r="G413" s="268"/>
    </row>
    <row r="414" spans="1:7" ht="13.2" customHeight="1" x14ac:dyDescent="0.2">
      <c r="A414" s="253" t="s">
        <v>4</v>
      </c>
      <c r="B414" s="262"/>
      <c r="C414" s="264" t="s">
        <v>0</v>
      </c>
      <c r="D414" s="266" t="s">
        <v>26</v>
      </c>
      <c r="E414" s="267"/>
      <c r="F414" s="266" t="s">
        <v>27</v>
      </c>
      <c r="G414" s="267"/>
    </row>
    <row r="415" spans="1:7" ht="13.8" thickBot="1" x14ac:dyDescent="0.25">
      <c r="A415" s="255"/>
      <c r="B415" s="263"/>
      <c r="C415" s="265"/>
      <c r="D415" s="98" t="s">
        <v>5</v>
      </c>
      <c r="E415" s="19" t="s">
        <v>6</v>
      </c>
      <c r="F415" s="98" t="s">
        <v>5</v>
      </c>
      <c r="G415" s="19" t="s">
        <v>6</v>
      </c>
    </row>
    <row r="416" spans="1:7" x14ac:dyDescent="0.2">
      <c r="A416" s="107"/>
      <c r="B416" s="108"/>
      <c r="C416" s="108"/>
      <c r="D416" s="108"/>
      <c r="E416" s="92"/>
      <c r="F416" s="108"/>
      <c r="G416" s="92"/>
    </row>
    <row r="417" spans="1:7" x14ac:dyDescent="0.2">
      <c r="A417" s="102"/>
      <c r="B417" s="103"/>
      <c r="C417" s="103"/>
      <c r="D417" s="103"/>
      <c r="E417" s="84"/>
      <c r="F417" s="103"/>
      <c r="G417" s="84"/>
    </row>
    <row r="418" spans="1:7" x14ac:dyDescent="0.2">
      <c r="A418" s="102"/>
      <c r="B418" s="103"/>
      <c r="C418" s="103"/>
      <c r="D418" s="103"/>
      <c r="E418" s="84"/>
      <c r="F418" s="103"/>
      <c r="G418" s="84"/>
    </row>
    <row r="419" spans="1:7" x14ac:dyDescent="0.2">
      <c r="A419" s="102"/>
      <c r="B419" s="103"/>
      <c r="C419" s="103"/>
      <c r="D419" s="103"/>
      <c r="E419" s="84"/>
      <c r="F419" s="103"/>
      <c r="G419" s="84"/>
    </row>
    <row r="420" spans="1:7" x14ac:dyDescent="0.2">
      <c r="A420" s="102"/>
      <c r="B420" s="103"/>
      <c r="C420" s="103"/>
      <c r="D420" s="103"/>
      <c r="E420" s="84"/>
      <c r="F420" s="103"/>
      <c r="G420" s="84"/>
    </row>
    <row r="421" spans="1:7" x14ac:dyDescent="0.2">
      <c r="A421" s="102"/>
      <c r="B421" s="103"/>
      <c r="C421" s="103"/>
      <c r="D421" s="103"/>
      <c r="E421" s="84"/>
      <c r="F421" s="103"/>
      <c r="G421" s="84"/>
    </row>
    <row r="422" spans="1:7" x14ac:dyDescent="0.2">
      <c r="A422" s="102"/>
      <c r="B422" s="103"/>
      <c r="C422" s="104"/>
      <c r="D422" s="103"/>
      <c r="E422" s="84"/>
      <c r="F422" s="103"/>
      <c r="G422" s="84"/>
    </row>
    <row r="423" spans="1:7" x14ac:dyDescent="0.2">
      <c r="A423" s="102"/>
      <c r="B423" s="103"/>
      <c r="C423" s="103"/>
      <c r="D423" s="103"/>
      <c r="E423" s="84"/>
      <c r="F423" s="103"/>
      <c r="G423" s="84"/>
    </row>
    <row r="424" spans="1:7" x14ac:dyDescent="0.2">
      <c r="A424" s="102"/>
      <c r="B424" s="103"/>
      <c r="C424" s="103"/>
      <c r="D424" s="103"/>
      <c r="E424" s="84"/>
      <c r="F424" s="103"/>
      <c r="G424" s="84"/>
    </row>
    <row r="425" spans="1:7" x14ac:dyDescent="0.2">
      <c r="A425" s="102"/>
      <c r="B425" s="103"/>
      <c r="C425" s="103"/>
      <c r="D425" s="103"/>
      <c r="E425" s="84"/>
      <c r="F425" s="103"/>
      <c r="G425" s="84"/>
    </row>
    <row r="426" spans="1:7" x14ac:dyDescent="0.2">
      <c r="A426" s="102"/>
      <c r="B426" s="103"/>
      <c r="C426" s="103"/>
      <c r="D426" s="103"/>
      <c r="E426" s="84"/>
      <c r="F426" s="103"/>
      <c r="G426" s="84"/>
    </row>
    <row r="427" spans="1:7" x14ac:dyDescent="0.2">
      <c r="A427" s="102"/>
      <c r="B427" s="103"/>
      <c r="C427" s="103"/>
      <c r="D427" s="103"/>
      <c r="E427" s="84"/>
      <c r="F427" s="103"/>
      <c r="G427" s="84"/>
    </row>
    <row r="428" spans="1:7" x14ac:dyDescent="0.2">
      <c r="A428" s="102"/>
      <c r="B428" s="103"/>
      <c r="C428" s="103"/>
      <c r="D428" s="103"/>
      <c r="E428" s="84"/>
      <c r="F428" s="103"/>
      <c r="G428" s="84"/>
    </row>
    <row r="429" spans="1:7" x14ac:dyDescent="0.2">
      <c r="A429" s="102"/>
      <c r="B429" s="103"/>
      <c r="C429" s="103"/>
      <c r="D429" s="103"/>
      <c r="E429" s="84"/>
      <c r="F429" s="103"/>
      <c r="G429" s="84"/>
    </row>
    <row r="430" spans="1:7" x14ac:dyDescent="0.2">
      <c r="A430" s="102"/>
      <c r="B430" s="103"/>
      <c r="C430" s="103"/>
      <c r="D430" s="103"/>
      <c r="E430" s="84"/>
      <c r="F430" s="103"/>
      <c r="G430" s="84"/>
    </row>
    <row r="431" spans="1:7" x14ac:dyDescent="0.2">
      <c r="A431" s="102"/>
      <c r="B431" s="103"/>
      <c r="C431" s="103"/>
      <c r="D431" s="103"/>
      <c r="E431" s="84"/>
      <c r="F431" s="103"/>
      <c r="G431" s="84"/>
    </row>
    <row r="432" spans="1:7" x14ac:dyDescent="0.2">
      <c r="A432" s="102"/>
      <c r="B432" s="103"/>
      <c r="C432" s="103"/>
      <c r="D432" s="103"/>
      <c r="E432" s="84"/>
      <c r="F432" s="103"/>
      <c r="G432" s="84"/>
    </row>
    <row r="433" spans="1:7" x14ac:dyDescent="0.2">
      <c r="A433" s="102"/>
      <c r="B433" s="103"/>
      <c r="C433" s="103"/>
      <c r="D433" s="103"/>
      <c r="E433" s="84"/>
      <c r="F433" s="103"/>
      <c r="G433" s="84"/>
    </row>
    <row r="434" spans="1:7" x14ac:dyDescent="0.2">
      <c r="A434" s="102"/>
      <c r="B434" s="103"/>
      <c r="C434" s="103"/>
      <c r="D434" s="103"/>
      <c r="E434" s="84"/>
      <c r="F434" s="103"/>
      <c r="G434" s="84"/>
    </row>
    <row r="435" spans="1:7" x14ac:dyDescent="0.2">
      <c r="A435" s="102"/>
      <c r="B435" s="103"/>
      <c r="C435" s="103"/>
      <c r="D435" s="103"/>
      <c r="E435" s="84"/>
      <c r="F435" s="103"/>
      <c r="G435" s="84"/>
    </row>
    <row r="436" spans="1:7" x14ac:dyDescent="0.2">
      <c r="A436" s="102"/>
      <c r="B436" s="103"/>
      <c r="C436" s="103"/>
      <c r="D436" s="103"/>
      <c r="E436" s="84"/>
      <c r="F436" s="103"/>
      <c r="G436" s="84"/>
    </row>
    <row r="437" spans="1:7" x14ac:dyDescent="0.2">
      <c r="A437" s="102"/>
      <c r="B437" s="103"/>
      <c r="C437" s="103"/>
      <c r="D437" s="103"/>
      <c r="E437" s="84"/>
      <c r="F437" s="103"/>
      <c r="G437" s="84"/>
    </row>
    <row r="438" spans="1:7" x14ac:dyDescent="0.2">
      <c r="A438" s="102"/>
      <c r="B438" s="103"/>
      <c r="C438" s="103"/>
      <c r="D438" s="103"/>
      <c r="E438" s="84"/>
      <c r="F438" s="103"/>
      <c r="G438" s="84"/>
    </row>
    <row r="439" spans="1:7" x14ac:dyDescent="0.2">
      <c r="A439" s="102"/>
      <c r="B439" s="103"/>
      <c r="C439" s="103"/>
      <c r="D439" s="103"/>
      <c r="E439" s="84"/>
      <c r="F439" s="103"/>
      <c r="G439" s="84"/>
    </row>
    <row r="440" spans="1:7" x14ac:dyDescent="0.2">
      <c r="A440" s="102"/>
      <c r="B440" s="103"/>
      <c r="C440" s="103"/>
      <c r="D440" s="103"/>
      <c r="E440" s="84"/>
      <c r="F440" s="103"/>
      <c r="G440" s="84"/>
    </row>
    <row r="441" spans="1:7" x14ac:dyDescent="0.2">
      <c r="A441" s="102"/>
      <c r="B441" s="103"/>
      <c r="C441" s="103"/>
      <c r="D441" s="103"/>
      <c r="E441" s="84"/>
      <c r="F441" s="103"/>
      <c r="G441" s="84"/>
    </row>
    <row r="442" spans="1:7" x14ac:dyDescent="0.2">
      <c r="A442" s="102"/>
      <c r="B442" s="103"/>
      <c r="C442" s="103"/>
      <c r="D442" s="103"/>
      <c r="E442" s="84"/>
      <c r="F442" s="103"/>
      <c r="G442" s="84"/>
    </row>
    <row r="443" spans="1:7" x14ac:dyDescent="0.2">
      <c r="A443" s="102"/>
      <c r="B443" s="103"/>
      <c r="C443" s="103"/>
      <c r="D443" s="103"/>
      <c r="E443" s="84"/>
      <c r="F443" s="103"/>
      <c r="G443" s="84"/>
    </row>
    <row r="444" spans="1:7" x14ac:dyDescent="0.2">
      <c r="A444" s="102"/>
      <c r="B444" s="103"/>
      <c r="C444" s="103"/>
      <c r="D444" s="103"/>
      <c r="E444" s="84"/>
      <c r="F444" s="103"/>
      <c r="G444" s="84"/>
    </row>
    <row r="445" spans="1:7" x14ac:dyDescent="0.2">
      <c r="A445" s="102"/>
      <c r="B445" s="103"/>
      <c r="C445" s="103"/>
      <c r="D445" s="103"/>
      <c r="E445" s="84"/>
      <c r="F445" s="103"/>
      <c r="G445" s="84"/>
    </row>
    <row r="446" spans="1:7" x14ac:dyDescent="0.2">
      <c r="A446" s="102"/>
      <c r="B446" s="103"/>
      <c r="C446" s="103"/>
      <c r="D446" s="103"/>
      <c r="E446" s="84"/>
      <c r="F446" s="103"/>
      <c r="G446" s="84"/>
    </row>
    <row r="447" spans="1:7" x14ac:dyDescent="0.2">
      <c r="A447" s="102"/>
      <c r="B447" s="103"/>
      <c r="C447" s="103"/>
      <c r="D447" s="103"/>
      <c r="E447" s="84"/>
      <c r="F447" s="103"/>
      <c r="G447" s="84"/>
    </row>
    <row r="448" spans="1:7" x14ac:dyDescent="0.2">
      <c r="A448" s="102"/>
      <c r="B448" s="103"/>
      <c r="C448" s="103"/>
      <c r="D448" s="103"/>
      <c r="E448" s="84"/>
      <c r="F448" s="103"/>
      <c r="G448" s="84"/>
    </row>
    <row r="449" spans="1:7" x14ac:dyDescent="0.2">
      <c r="A449" s="102"/>
      <c r="B449" s="103"/>
      <c r="C449" s="103"/>
      <c r="D449" s="103"/>
      <c r="E449" s="84"/>
      <c r="F449" s="103"/>
      <c r="G449" s="84"/>
    </row>
    <row r="450" spans="1:7" x14ac:dyDescent="0.2">
      <c r="A450" s="102"/>
      <c r="B450" s="103"/>
      <c r="C450" s="103"/>
      <c r="D450" s="103"/>
      <c r="E450" s="84"/>
      <c r="F450" s="103"/>
      <c r="G450" s="84"/>
    </row>
    <row r="451" spans="1:7" x14ac:dyDescent="0.2">
      <c r="A451" s="102"/>
      <c r="B451" s="103"/>
      <c r="C451" s="103"/>
      <c r="D451" s="103"/>
      <c r="E451" s="84"/>
      <c r="F451" s="103"/>
      <c r="G451" s="84"/>
    </row>
    <row r="452" spans="1:7" x14ac:dyDescent="0.2">
      <c r="A452" s="102"/>
      <c r="B452" s="103"/>
      <c r="C452" s="103"/>
      <c r="D452" s="103"/>
      <c r="E452" s="84"/>
      <c r="F452" s="103"/>
      <c r="G452" s="84"/>
    </row>
    <row r="453" spans="1:7" x14ac:dyDescent="0.2">
      <c r="A453" s="102"/>
      <c r="B453" s="103"/>
      <c r="C453" s="103"/>
      <c r="D453" s="103"/>
      <c r="E453" s="84"/>
      <c r="F453" s="103"/>
      <c r="G453" s="84"/>
    </row>
    <row r="454" spans="1:7" x14ac:dyDescent="0.2">
      <c r="A454" s="102"/>
      <c r="B454" s="103"/>
      <c r="C454" s="103"/>
      <c r="D454" s="103"/>
      <c r="E454" s="84"/>
      <c r="F454" s="103"/>
      <c r="G454" s="84"/>
    </row>
    <row r="455" spans="1:7" x14ac:dyDescent="0.2">
      <c r="A455" s="102"/>
      <c r="B455" s="103"/>
      <c r="C455" s="103"/>
      <c r="D455" s="103"/>
      <c r="E455" s="84"/>
      <c r="F455" s="103"/>
      <c r="G455" s="84"/>
    </row>
    <row r="456" spans="1:7" x14ac:dyDescent="0.2">
      <c r="A456" s="102"/>
      <c r="B456" s="103"/>
      <c r="C456" s="103"/>
      <c r="D456" s="103"/>
      <c r="E456" s="84"/>
      <c r="F456" s="103"/>
      <c r="G456" s="84"/>
    </row>
    <row r="457" spans="1:7" x14ac:dyDescent="0.2">
      <c r="A457" s="102"/>
      <c r="B457" s="103"/>
      <c r="C457" s="103"/>
      <c r="D457" s="103"/>
      <c r="E457" s="84"/>
      <c r="F457" s="103"/>
      <c r="G457" s="84"/>
    </row>
    <row r="458" spans="1:7" x14ac:dyDescent="0.2">
      <c r="A458" s="102"/>
      <c r="B458" s="103"/>
      <c r="C458" s="103"/>
      <c r="D458" s="103"/>
      <c r="E458" s="84"/>
      <c r="F458" s="103"/>
      <c r="G458" s="84"/>
    </row>
    <row r="459" spans="1:7" x14ac:dyDescent="0.2">
      <c r="A459" s="102"/>
      <c r="B459" s="103"/>
      <c r="C459" s="103"/>
      <c r="D459" s="103"/>
      <c r="E459" s="84"/>
      <c r="F459" s="103"/>
      <c r="G459" s="84"/>
    </row>
    <row r="460" spans="1:7" x14ac:dyDescent="0.2">
      <c r="A460" s="102"/>
      <c r="B460" s="103"/>
      <c r="C460" s="103"/>
      <c r="D460" s="103"/>
      <c r="E460" s="84"/>
      <c r="F460" s="103"/>
      <c r="G460" s="84"/>
    </row>
    <row r="461" spans="1:7" x14ac:dyDescent="0.2">
      <c r="A461" s="102"/>
      <c r="B461" s="103"/>
      <c r="C461" s="103"/>
      <c r="D461" s="103"/>
      <c r="E461" s="84"/>
      <c r="F461" s="103"/>
      <c r="G461" s="84"/>
    </row>
    <row r="462" spans="1:7" x14ac:dyDescent="0.2">
      <c r="A462" s="102"/>
      <c r="B462" s="103"/>
      <c r="C462" s="103"/>
      <c r="D462" s="103"/>
      <c r="E462" s="84"/>
      <c r="F462" s="103"/>
      <c r="G462" s="84"/>
    </row>
    <row r="463" spans="1:7" x14ac:dyDescent="0.2">
      <c r="A463" s="102"/>
      <c r="B463" s="103"/>
      <c r="C463" s="103"/>
      <c r="D463" s="103"/>
      <c r="E463" s="84"/>
      <c r="F463" s="103"/>
      <c r="G463" s="84"/>
    </row>
    <row r="464" spans="1:7" x14ac:dyDescent="0.2">
      <c r="A464" s="102"/>
      <c r="B464" s="103"/>
      <c r="C464" s="103"/>
      <c r="D464" s="103"/>
      <c r="E464" s="84"/>
      <c r="F464" s="103"/>
      <c r="G464" s="84"/>
    </row>
    <row r="465" spans="1:7" x14ac:dyDescent="0.2">
      <c r="A465" s="102"/>
      <c r="B465" s="103"/>
      <c r="C465" s="103"/>
      <c r="D465" s="103"/>
      <c r="E465" s="84"/>
      <c r="F465" s="103"/>
      <c r="G465" s="84"/>
    </row>
    <row r="466" spans="1:7" x14ac:dyDescent="0.2">
      <c r="A466" s="102"/>
      <c r="B466" s="103"/>
      <c r="C466" s="103"/>
      <c r="D466" s="103"/>
      <c r="E466" s="84"/>
      <c r="F466" s="103"/>
      <c r="G466" s="84"/>
    </row>
    <row r="467" spans="1:7" x14ac:dyDescent="0.2">
      <c r="A467" s="102"/>
      <c r="B467" s="103"/>
      <c r="C467" s="103"/>
      <c r="D467" s="103"/>
      <c r="E467" s="84"/>
      <c r="F467" s="103"/>
      <c r="G467" s="84"/>
    </row>
    <row r="468" spans="1:7" x14ac:dyDescent="0.2">
      <c r="A468" s="102"/>
      <c r="B468" s="103"/>
      <c r="C468" s="103"/>
      <c r="D468" s="103"/>
      <c r="E468" s="84"/>
      <c r="F468" s="103"/>
      <c r="G468" s="84"/>
    </row>
    <row r="469" spans="1:7" x14ac:dyDescent="0.2">
      <c r="A469" s="102"/>
      <c r="B469" s="103"/>
      <c r="C469" s="103"/>
      <c r="D469" s="103"/>
      <c r="E469" s="84"/>
      <c r="F469" s="103"/>
      <c r="G469" s="84"/>
    </row>
    <row r="470" spans="1:7" ht="13.8" thickBot="1" x14ac:dyDescent="0.25">
      <c r="A470" s="105"/>
      <c r="B470" s="106"/>
      <c r="C470" s="106"/>
      <c r="D470" s="106"/>
      <c r="E470" s="120"/>
      <c r="F470" s="106"/>
      <c r="G470" s="120"/>
    </row>
    <row r="471" spans="1:7" ht="13.8" thickBot="1" x14ac:dyDescent="0.25">
      <c r="A471" s="14"/>
      <c r="B471" s="15"/>
      <c r="C471" s="15"/>
      <c r="D471" s="15">
        <f>SUM(D416:D470)</f>
        <v>0</v>
      </c>
      <c r="E471" s="16">
        <f>SUM(E416:E470)</f>
        <v>0</v>
      </c>
      <c r="F471" s="15">
        <f>SUM(F416:F470)</f>
        <v>0</v>
      </c>
      <c r="G471" s="16">
        <f>SUM(G416:G470)</f>
        <v>0</v>
      </c>
    </row>
    <row r="472" spans="1:7" ht="14.4" thickTop="1" thickBot="1" x14ac:dyDescent="0.25">
      <c r="C472" s="121" t="s">
        <v>182</v>
      </c>
      <c r="D472" s="268">
        <f>D471+E471</f>
        <v>0</v>
      </c>
      <c r="E472" s="269"/>
      <c r="F472" s="268">
        <f>F471+G471</f>
        <v>0</v>
      </c>
      <c r="G472" s="268"/>
    </row>
    <row r="473" spans="1:7" ht="13.2" customHeight="1" x14ac:dyDescent="0.2">
      <c r="A473" s="253" t="s">
        <v>4</v>
      </c>
      <c r="B473" s="262"/>
      <c r="C473" s="264" t="s">
        <v>0</v>
      </c>
      <c r="D473" s="266" t="s">
        <v>26</v>
      </c>
      <c r="E473" s="267"/>
      <c r="F473" s="266" t="s">
        <v>27</v>
      </c>
      <c r="G473" s="267"/>
    </row>
    <row r="474" spans="1:7" ht="13.8" thickBot="1" x14ac:dyDescent="0.25">
      <c r="A474" s="255"/>
      <c r="B474" s="263"/>
      <c r="C474" s="265"/>
      <c r="D474" s="98" t="s">
        <v>5</v>
      </c>
      <c r="E474" s="19" t="s">
        <v>6</v>
      </c>
      <c r="F474" s="98" t="s">
        <v>5</v>
      </c>
      <c r="G474" s="19" t="s">
        <v>6</v>
      </c>
    </row>
    <row r="475" spans="1:7" x14ac:dyDescent="0.2">
      <c r="A475" s="107"/>
      <c r="B475" s="108"/>
      <c r="C475" s="108"/>
      <c r="D475" s="108"/>
      <c r="E475" s="92"/>
      <c r="F475" s="108"/>
      <c r="G475" s="92"/>
    </row>
    <row r="476" spans="1:7" x14ac:dyDescent="0.2">
      <c r="A476" s="102"/>
      <c r="B476" s="103"/>
      <c r="C476" s="103"/>
      <c r="D476" s="103"/>
      <c r="E476" s="84"/>
      <c r="F476" s="103"/>
      <c r="G476" s="84"/>
    </row>
    <row r="477" spans="1:7" x14ac:dyDescent="0.2">
      <c r="A477" s="102"/>
      <c r="B477" s="103"/>
      <c r="C477" s="103"/>
      <c r="D477" s="103"/>
      <c r="E477" s="84"/>
      <c r="F477" s="103"/>
      <c r="G477" s="84"/>
    </row>
    <row r="478" spans="1:7" x14ac:dyDescent="0.2">
      <c r="A478" s="102"/>
      <c r="B478" s="103"/>
      <c r="C478" s="103"/>
      <c r="D478" s="103"/>
      <c r="E478" s="84"/>
      <c r="F478" s="103"/>
      <c r="G478" s="84"/>
    </row>
    <row r="479" spans="1:7" x14ac:dyDescent="0.2">
      <c r="A479" s="102"/>
      <c r="B479" s="103"/>
      <c r="C479" s="103"/>
      <c r="D479" s="103"/>
      <c r="E479" s="84"/>
      <c r="F479" s="103"/>
      <c r="G479" s="84"/>
    </row>
    <row r="480" spans="1:7" x14ac:dyDescent="0.2">
      <c r="A480" s="102"/>
      <c r="B480" s="103"/>
      <c r="C480" s="103"/>
      <c r="D480" s="103"/>
      <c r="E480" s="84"/>
      <c r="F480" s="103"/>
      <c r="G480" s="84"/>
    </row>
    <row r="481" spans="1:7" x14ac:dyDescent="0.2">
      <c r="A481" s="102"/>
      <c r="B481" s="103"/>
      <c r="C481" s="104"/>
      <c r="D481" s="103"/>
      <c r="E481" s="84"/>
      <c r="F481" s="103"/>
      <c r="G481" s="84"/>
    </row>
    <row r="482" spans="1:7" x14ac:dyDescent="0.2">
      <c r="A482" s="102"/>
      <c r="B482" s="103"/>
      <c r="C482" s="103"/>
      <c r="D482" s="103"/>
      <c r="E482" s="84"/>
      <c r="F482" s="103"/>
      <c r="G482" s="84"/>
    </row>
    <row r="483" spans="1:7" x14ac:dyDescent="0.2">
      <c r="A483" s="102"/>
      <c r="B483" s="103"/>
      <c r="C483" s="103"/>
      <c r="D483" s="103"/>
      <c r="E483" s="84"/>
      <c r="F483" s="103"/>
      <c r="G483" s="84"/>
    </row>
    <row r="484" spans="1:7" x14ac:dyDescent="0.2">
      <c r="A484" s="102"/>
      <c r="B484" s="103"/>
      <c r="C484" s="103"/>
      <c r="D484" s="103"/>
      <c r="E484" s="84"/>
      <c r="F484" s="103"/>
      <c r="G484" s="84"/>
    </row>
    <row r="485" spans="1:7" x14ac:dyDescent="0.2">
      <c r="A485" s="102"/>
      <c r="B485" s="103"/>
      <c r="C485" s="103"/>
      <c r="D485" s="103"/>
      <c r="E485" s="84"/>
      <c r="F485" s="103"/>
      <c r="G485" s="84"/>
    </row>
    <row r="486" spans="1:7" x14ac:dyDescent="0.2">
      <c r="A486" s="102"/>
      <c r="B486" s="103"/>
      <c r="C486" s="103"/>
      <c r="D486" s="103"/>
      <c r="E486" s="84"/>
      <c r="F486" s="103"/>
      <c r="G486" s="84"/>
    </row>
    <row r="487" spans="1:7" x14ac:dyDescent="0.2">
      <c r="A487" s="102"/>
      <c r="B487" s="103"/>
      <c r="C487" s="103"/>
      <c r="D487" s="103"/>
      <c r="E487" s="84"/>
      <c r="F487" s="103"/>
      <c r="G487" s="84"/>
    </row>
    <row r="488" spans="1:7" x14ac:dyDescent="0.2">
      <c r="A488" s="102"/>
      <c r="B488" s="103"/>
      <c r="C488" s="103"/>
      <c r="D488" s="103"/>
      <c r="E488" s="84"/>
      <c r="F488" s="103"/>
      <c r="G488" s="84"/>
    </row>
    <row r="489" spans="1:7" x14ac:dyDescent="0.2">
      <c r="A489" s="102"/>
      <c r="B489" s="103"/>
      <c r="C489" s="103"/>
      <c r="D489" s="103"/>
      <c r="E489" s="84"/>
      <c r="F489" s="103"/>
      <c r="G489" s="84"/>
    </row>
    <row r="490" spans="1:7" x14ac:dyDescent="0.2">
      <c r="A490" s="102"/>
      <c r="B490" s="103"/>
      <c r="C490" s="103"/>
      <c r="D490" s="103"/>
      <c r="E490" s="84"/>
      <c r="F490" s="103"/>
      <c r="G490" s="84"/>
    </row>
    <row r="491" spans="1:7" x14ac:dyDescent="0.2">
      <c r="A491" s="102"/>
      <c r="B491" s="103"/>
      <c r="C491" s="103"/>
      <c r="D491" s="103"/>
      <c r="E491" s="84"/>
      <c r="F491" s="103"/>
      <c r="G491" s="84"/>
    </row>
    <row r="492" spans="1:7" x14ac:dyDescent="0.2">
      <c r="A492" s="102"/>
      <c r="B492" s="103"/>
      <c r="C492" s="103"/>
      <c r="D492" s="103"/>
      <c r="E492" s="84"/>
      <c r="F492" s="103"/>
      <c r="G492" s="84"/>
    </row>
    <row r="493" spans="1:7" x14ac:dyDescent="0.2">
      <c r="A493" s="102"/>
      <c r="B493" s="103"/>
      <c r="C493" s="103"/>
      <c r="D493" s="103"/>
      <c r="E493" s="84"/>
      <c r="F493" s="103"/>
      <c r="G493" s="84"/>
    </row>
    <row r="494" spans="1:7" x14ac:dyDescent="0.2">
      <c r="A494" s="102"/>
      <c r="B494" s="103"/>
      <c r="C494" s="103"/>
      <c r="D494" s="103"/>
      <c r="E494" s="84"/>
      <c r="F494" s="103"/>
      <c r="G494" s="84"/>
    </row>
    <row r="495" spans="1:7" x14ac:dyDescent="0.2">
      <c r="A495" s="102"/>
      <c r="B495" s="103"/>
      <c r="C495" s="103"/>
      <c r="D495" s="103"/>
      <c r="E495" s="84"/>
      <c r="F495" s="103"/>
      <c r="G495" s="84"/>
    </row>
    <row r="496" spans="1:7" x14ac:dyDescent="0.2">
      <c r="A496" s="102"/>
      <c r="B496" s="103"/>
      <c r="C496" s="103"/>
      <c r="D496" s="103"/>
      <c r="E496" s="84"/>
      <c r="F496" s="103"/>
      <c r="G496" s="84"/>
    </row>
    <row r="497" spans="1:7" x14ac:dyDescent="0.2">
      <c r="A497" s="102"/>
      <c r="B497" s="103"/>
      <c r="C497" s="103"/>
      <c r="D497" s="103"/>
      <c r="E497" s="84"/>
      <c r="F497" s="103"/>
      <c r="G497" s="84"/>
    </row>
    <row r="498" spans="1:7" x14ac:dyDescent="0.2">
      <c r="A498" s="102"/>
      <c r="B498" s="103"/>
      <c r="C498" s="103"/>
      <c r="D498" s="103"/>
      <c r="E498" s="84"/>
      <c r="F498" s="103"/>
      <c r="G498" s="84"/>
    </row>
    <row r="499" spans="1:7" x14ac:dyDescent="0.2">
      <c r="A499" s="102"/>
      <c r="B499" s="103"/>
      <c r="C499" s="103"/>
      <c r="D499" s="103"/>
      <c r="E499" s="84"/>
      <c r="F499" s="103"/>
      <c r="G499" s="84"/>
    </row>
    <row r="500" spans="1:7" x14ac:dyDescent="0.2">
      <c r="A500" s="102"/>
      <c r="B500" s="103"/>
      <c r="C500" s="103"/>
      <c r="D500" s="103"/>
      <c r="E500" s="84"/>
      <c r="F500" s="103"/>
      <c r="G500" s="84"/>
    </row>
    <row r="501" spans="1:7" x14ac:dyDescent="0.2">
      <c r="A501" s="102"/>
      <c r="B501" s="103"/>
      <c r="C501" s="103"/>
      <c r="D501" s="103"/>
      <c r="E501" s="84"/>
      <c r="F501" s="103"/>
      <c r="G501" s="84"/>
    </row>
    <row r="502" spans="1:7" x14ac:dyDescent="0.2">
      <c r="A502" s="102"/>
      <c r="B502" s="103"/>
      <c r="C502" s="103"/>
      <c r="D502" s="103"/>
      <c r="E502" s="84"/>
      <c r="F502" s="103"/>
      <c r="G502" s="84"/>
    </row>
    <row r="503" spans="1:7" x14ac:dyDescent="0.2">
      <c r="A503" s="102"/>
      <c r="B503" s="103"/>
      <c r="C503" s="103"/>
      <c r="D503" s="103"/>
      <c r="E503" s="84"/>
      <c r="F503" s="103"/>
      <c r="G503" s="84"/>
    </row>
    <row r="504" spans="1:7" x14ac:dyDescent="0.2">
      <c r="A504" s="102"/>
      <c r="B504" s="103"/>
      <c r="C504" s="103"/>
      <c r="D504" s="103"/>
      <c r="E504" s="84"/>
      <c r="F504" s="103"/>
      <c r="G504" s="84"/>
    </row>
    <row r="505" spans="1:7" x14ac:dyDescent="0.2">
      <c r="A505" s="102"/>
      <c r="B505" s="103"/>
      <c r="C505" s="103"/>
      <c r="D505" s="103"/>
      <c r="E505" s="84"/>
      <c r="F505" s="103"/>
      <c r="G505" s="84"/>
    </row>
    <row r="506" spans="1:7" x14ac:dyDescent="0.2">
      <c r="A506" s="102"/>
      <c r="B506" s="103"/>
      <c r="C506" s="103"/>
      <c r="D506" s="103"/>
      <c r="E506" s="84"/>
      <c r="F506" s="103"/>
      <c r="G506" s="84"/>
    </row>
    <row r="507" spans="1:7" x14ac:dyDescent="0.2">
      <c r="A507" s="102"/>
      <c r="B507" s="103"/>
      <c r="C507" s="103"/>
      <c r="D507" s="103"/>
      <c r="E507" s="84"/>
      <c r="F507" s="103"/>
      <c r="G507" s="84"/>
    </row>
    <row r="508" spans="1:7" x14ac:dyDescent="0.2">
      <c r="A508" s="102"/>
      <c r="B508" s="103"/>
      <c r="C508" s="103"/>
      <c r="D508" s="103"/>
      <c r="E508" s="84"/>
      <c r="F508" s="103"/>
      <c r="G508" s="84"/>
    </row>
    <row r="509" spans="1:7" x14ac:dyDescent="0.2">
      <c r="A509" s="102"/>
      <c r="B509" s="103"/>
      <c r="C509" s="103"/>
      <c r="D509" s="103"/>
      <c r="E509" s="84"/>
      <c r="F509" s="103"/>
      <c r="G509" s="84"/>
    </row>
    <row r="510" spans="1:7" x14ac:dyDescent="0.2">
      <c r="A510" s="102"/>
      <c r="B510" s="103"/>
      <c r="C510" s="103"/>
      <c r="D510" s="103"/>
      <c r="E510" s="84"/>
      <c r="F510" s="103"/>
      <c r="G510" s="84"/>
    </row>
    <row r="511" spans="1:7" x14ac:dyDescent="0.2">
      <c r="A511" s="102"/>
      <c r="B511" s="103"/>
      <c r="C511" s="103"/>
      <c r="D511" s="103"/>
      <c r="E511" s="84"/>
      <c r="F511" s="103"/>
      <c r="G511" s="84"/>
    </row>
    <row r="512" spans="1:7" x14ac:dyDescent="0.2">
      <c r="A512" s="102"/>
      <c r="B512" s="103"/>
      <c r="C512" s="103"/>
      <c r="D512" s="103"/>
      <c r="E512" s="84"/>
      <c r="F512" s="103"/>
      <c r="G512" s="84"/>
    </row>
    <row r="513" spans="1:7" x14ac:dyDescent="0.2">
      <c r="A513" s="102"/>
      <c r="B513" s="103"/>
      <c r="C513" s="103"/>
      <c r="D513" s="103"/>
      <c r="E513" s="84"/>
      <c r="F513" s="103"/>
      <c r="G513" s="84"/>
    </row>
    <row r="514" spans="1:7" x14ac:dyDescent="0.2">
      <c r="A514" s="102"/>
      <c r="B514" s="103"/>
      <c r="C514" s="103"/>
      <c r="D514" s="103"/>
      <c r="E514" s="84"/>
      <c r="F514" s="103"/>
      <c r="G514" s="84"/>
    </row>
    <row r="515" spans="1:7" x14ac:dyDescent="0.2">
      <c r="A515" s="102"/>
      <c r="B515" s="103"/>
      <c r="C515" s="103"/>
      <c r="D515" s="103"/>
      <c r="E515" s="84"/>
      <c r="F515" s="103"/>
      <c r="G515" s="84"/>
    </row>
    <row r="516" spans="1:7" x14ac:dyDescent="0.2">
      <c r="A516" s="102"/>
      <c r="B516" s="103"/>
      <c r="C516" s="103"/>
      <c r="D516" s="103"/>
      <c r="E516" s="84"/>
      <c r="F516" s="103"/>
      <c r="G516" s="84"/>
    </row>
    <row r="517" spans="1:7" x14ac:dyDescent="0.2">
      <c r="A517" s="102"/>
      <c r="B517" s="103"/>
      <c r="C517" s="103"/>
      <c r="D517" s="103"/>
      <c r="E517" s="84"/>
      <c r="F517" s="103"/>
      <c r="G517" s="84"/>
    </row>
    <row r="518" spans="1:7" x14ac:dyDescent="0.2">
      <c r="A518" s="102"/>
      <c r="B518" s="103"/>
      <c r="C518" s="103"/>
      <c r="D518" s="103"/>
      <c r="E518" s="84"/>
      <c r="F518" s="103"/>
      <c r="G518" s="84"/>
    </row>
    <row r="519" spans="1:7" x14ac:dyDescent="0.2">
      <c r="A519" s="102"/>
      <c r="B519" s="103"/>
      <c r="C519" s="103"/>
      <c r="D519" s="103"/>
      <c r="E519" s="84"/>
      <c r="F519" s="103"/>
      <c r="G519" s="84"/>
    </row>
    <row r="520" spans="1:7" x14ac:dyDescent="0.2">
      <c r="A520" s="102"/>
      <c r="B520" s="103"/>
      <c r="C520" s="103"/>
      <c r="D520" s="103"/>
      <c r="E520" s="84"/>
      <c r="F520" s="103"/>
      <c r="G520" s="84"/>
    </row>
    <row r="521" spans="1:7" x14ac:dyDescent="0.2">
      <c r="A521" s="102"/>
      <c r="B521" s="103"/>
      <c r="C521" s="103"/>
      <c r="D521" s="103"/>
      <c r="E521" s="84"/>
      <c r="F521" s="103"/>
      <c r="G521" s="84"/>
    </row>
    <row r="522" spans="1:7" x14ac:dyDescent="0.2">
      <c r="A522" s="102"/>
      <c r="B522" s="103"/>
      <c r="C522" s="103"/>
      <c r="D522" s="103"/>
      <c r="E522" s="84"/>
      <c r="F522" s="103"/>
      <c r="G522" s="84"/>
    </row>
    <row r="523" spans="1:7" x14ac:dyDescent="0.2">
      <c r="A523" s="102"/>
      <c r="B523" s="103"/>
      <c r="C523" s="103"/>
      <c r="D523" s="103"/>
      <c r="E523" s="84"/>
      <c r="F523" s="103"/>
      <c r="G523" s="84"/>
    </row>
    <row r="524" spans="1:7" x14ac:dyDescent="0.2">
      <c r="A524" s="102"/>
      <c r="B524" s="103"/>
      <c r="C524" s="103"/>
      <c r="D524" s="103"/>
      <c r="E524" s="84"/>
      <c r="F524" s="103"/>
      <c r="G524" s="84"/>
    </row>
    <row r="525" spans="1:7" x14ac:dyDescent="0.2">
      <c r="A525" s="102"/>
      <c r="B525" s="103"/>
      <c r="C525" s="103"/>
      <c r="D525" s="103"/>
      <c r="E525" s="84"/>
      <c r="F525" s="103"/>
      <c r="G525" s="84"/>
    </row>
    <row r="526" spans="1:7" x14ac:dyDescent="0.2">
      <c r="A526" s="102"/>
      <c r="B526" s="103"/>
      <c r="C526" s="103"/>
      <c r="D526" s="103"/>
      <c r="E526" s="84"/>
      <c r="F526" s="103"/>
      <c r="G526" s="84"/>
    </row>
    <row r="527" spans="1:7" x14ac:dyDescent="0.2">
      <c r="A527" s="102"/>
      <c r="B527" s="103"/>
      <c r="C527" s="103"/>
      <c r="D527" s="103"/>
      <c r="E527" s="84"/>
      <c r="F527" s="103"/>
      <c r="G527" s="84"/>
    </row>
    <row r="528" spans="1:7" x14ac:dyDescent="0.2">
      <c r="A528" s="102"/>
      <c r="B528" s="103"/>
      <c r="C528" s="103"/>
      <c r="D528" s="103"/>
      <c r="E528" s="84"/>
      <c r="F528" s="103"/>
      <c r="G528" s="84"/>
    </row>
    <row r="529" spans="1:7" ht="13.8" thickBot="1" x14ac:dyDescent="0.25">
      <c r="A529" s="105"/>
      <c r="B529" s="106"/>
      <c r="C529" s="106"/>
      <c r="D529" s="106"/>
      <c r="E529" s="120"/>
      <c r="F529" s="106"/>
      <c r="G529" s="120"/>
    </row>
    <row r="530" spans="1:7" ht="13.8" thickBot="1" x14ac:dyDescent="0.25">
      <c r="A530" s="14"/>
      <c r="B530" s="15"/>
      <c r="C530" s="15"/>
      <c r="D530" s="15">
        <f>SUM(D475:D529)</f>
        <v>0</v>
      </c>
      <c r="E530" s="16">
        <f>SUM(E475:E529)</f>
        <v>0</v>
      </c>
      <c r="F530" s="15">
        <f>SUM(F475:F529)</f>
        <v>0</v>
      </c>
      <c r="G530" s="16">
        <f>SUM(G475:G529)</f>
        <v>0</v>
      </c>
    </row>
    <row r="531" spans="1:7" ht="14.4" thickTop="1" thickBot="1" x14ac:dyDescent="0.25">
      <c r="C531" s="121" t="s">
        <v>183</v>
      </c>
      <c r="D531" s="268">
        <f>D530+E530</f>
        <v>0</v>
      </c>
      <c r="E531" s="269"/>
      <c r="F531" s="268">
        <f>F530+G530</f>
        <v>0</v>
      </c>
      <c r="G531" s="268"/>
    </row>
    <row r="532" spans="1:7" ht="13.2" customHeight="1" x14ac:dyDescent="0.2">
      <c r="A532" s="253" t="s">
        <v>4</v>
      </c>
      <c r="B532" s="262"/>
      <c r="C532" s="264" t="s">
        <v>0</v>
      </c>
      <c r="D532" s="266" t="s">
        <v>26</v>
      </c>
      <c r="E532" s="267"/>
      <c r="F532" s="266" t="s">
        <v>27</v>
      </c>
      <c r="G532" s="267"/>
    </row>
    <row r="533" spans="1:7" ht="13.8" thickBot="1" x14ac:dyDescent="0.25">
      <c r="A533" s="255"/>
      <c r="B533" s="263"/>
      <c r="C533" s="265"/>
      <c r="D533" s="98" t="s">
        <v>5</v>
      </c>
      <c r="E533" s="19" t="s">
        <v>6</v>
      </c>
      <c r="F533" s="98" t="s">
        <v>5</v>
      </c>
      <c r="G533" s="19" t="s">
        <v>6</v>
      </c>
    </row>
    <row r="534" spans="1:7" x14ac:dyDescent="0.2">
      <c r="A534" s="107"/>
      <c r="B534" s="108"/>
      <c r="C534" s="108"/>
      <c r="D534" s="108"/>
      <c r="E534" s="92"/>
      <c r="F534" s="108"/>
      <c r="G534" s="92"/>
    </row>
    <row r="535" spans="1:7" x14ac:dyDescent="0.2">
      <c r="A535" s="102"/>
      <c r="B535" s="103"/>
      <c r="C535" s="103"/>
      <c r="D535" s="103"/>
      <c r="E535" s="84"/>
      <c r="F535" s="103"/>
      <c r="G535" s="84"/>
    </row>
    <row r="536" spans="1:7" x14ac:dyDescent="0.2">
      <c r="A536" s="102"/>
      <c r="B536" s="103"/>
      <c r="C536" s="103"/>
      <c r="D536" s="103"/>
      <c r="E536" s="84"/>
      <c r="F536" s="103"/>
      <c r="G536" s="84"/>
    </row>
    <row r="537" spans="1:7" x14ac:dyDescent="0.2">
      <c r="A537" s="102"/>
      <c r="B537" s="103"/>
      <c r="C537" s="103"/>
      <c r="D537" s="103"/>
      <c r="E537" s="84"/>
      <c r="F537" s="103"/>
      <c r="G537" s="84"/>
    </row>
    <row r="538" spans="1:7" x14ac:dyDescent="0.2">
      <c r="A538" s="102"/>
      <c r="B538" s="103"/>
      <c r="C538" s="103"/>
      <c r="D538" s="103"/>
      <c r="E538" s="84"/>
      <c r="F538" s="103"/>
      <c r="G538" s="84"/>
    </row>
    <row r="539" spans="1:7" x14ac:dyDescent="0.2">
      <c r="A539" s="102"/>
      <c r="B539" s="103"/>
      <c r="C539" s="103"/>
      <c r="D539" s="103"/>
      <c r="E539" s="84"/>
      <c r="F539" s="103"/>
      <c r="G539" s="84"/>
    </row>
    <row r="540" spans="1:7" x14ac:dyDescent="0.2">
      <c r="A540" s="102"/>
      <c r="B540" s="103"/>
      <c r="C540" s="104"/>
      <c r="D540" s="103"/>
      <c r="E540" s="84"/>
      <c r="F540" s="103"/>
      <c r="G540" s="84"/>
    </row>
    <row r="541" spans="1:7" x14ac:dyDescent="0.2">
      <c r="A541" s="102"/>
      <c r="B541" s="103"/>
      <c r="C541" s="103"/>
      <c r="D541" s="103"/>
      <c r="E541" s="84"/>
      <c r="F541" s="103"/>
      <c r="G541" s="84"/>
    </row>
    <row r="542" spans="1:7" x14ac:dyDescent="0.2">
      <c r="A542" s="102"/>
      <c r="B542" s="103"/>
      <c r="C542" s="103"/>
      <c r="D542" s="103"/>
      <c r="E542" s="84"/>
      <c r="F542" s="103"/>
      <c r="G542" s="84"/>
    </row>
    <row r="543" spans="1:7" x14ac:dyDescent="0.2">
      <c r="A543" s="102"/>
      <c r="B543" s="103"/>
      <c r="C543" s="103"/>
      <c r="D543" s="103"/>
      <c r="E543" s="84"/>
      <c r="F543" s="103"/>
      <c r="G543" s="84"/>
    </row>
    <row r="544" spans="1:7" x14ac:dyDescent="0.2">
      <c r="A544" s="102"/>
      <c r="B544" s="103"/>
      <c r="C544" s="103"/>
      <c r="D544" s="103"/>
      <c r="E544" s="84"/>
      <c r="F544" s="103"/>
      <c r="G544" s="84"/>
    </row>
    <row r="545" spans="1:7" x14ac:dyDescent="0.2">
      <c r="A545" s="102"/>
      <c r="B545" s="103"/>
      <c r="C545" s="103"/>
      <c r="D545" s="103"/>
      <c r="E545" s="84"/>
      <c r="F545" s="103"/>
      <c r="G545" s="84"/>
    </row>
    <row r="546" spans="1:7" x14ac:dyDescent="0.2">
      <c r="A546" s="102"/>
      <c r="B546" s="103"/>
      <c r="C546" s="103"/>
      <c r="D546" s="103"/>
      <c r="E546" s="84"/>
      <c r="F546" s="103"/>
      <c r="G546" s="84"/>
    </row>
    <row r="547" spans="1:7" x14ac:dyDescent="0.2">
      <c r="A547" s="102"/>
      <c r="B547" s="103"/>
      <c r="C547" s="103"/>
      <c r="D547" s="103"/>
      <c r="E547" s="84"/>
      <c r="F547" s="103"/>
      <c r="G547" s="84"/>
    </row>
    <row r="548" spans="1:7" x14ac:dyDescent="0.2">
      <c r="A548" s="102"/>
      <c r="B548" s="103"/>
      <c r="C548" s="103"/>
      <c r="D548" s="103"/>
      <c r="E548" s="84"/>
      <c r="F548" s="103"/>
      <c r="G548" s="84"/>
    </row>
    <row r="549" spans="1:7" x14ac:dyDescent="0.2">
      <c r="A549" s="102"/>
      <c r="B549" s="103"/>
      <c r="C549" s="103"/>
      <c r="D549" s="103"/>
      <c r="E549" s="84"/>
      <c r="F549" s="103"/>
      <c r="G549" s="84"/>
    </row>
    <row r="550" spans="1:7" x14ac:dyDescent="0.2">
      <c r="A550" s="102"/>
      <c r="B550" s="103"/>
      <c r="C550" s="103"/>
      <c r="D550" s="103"/>
      <c r="E550" s="84"/>
      <c r="F550" s="103"/>
      <c r="G550" s="84"/>
    </row>
    <row r="551" spans="1:7" x14ac:dyDescent="0.2">
      <c r="A551" s="102"/>
      <c r="B551" s="103"/>
      <c r="C551" s="103"/>
      <c r="D551" s="103"/>
      <c r="E551" s="84"/>
      <c r="F551" s="103"/>
      <c r="G551" s="84"/>
    </row>
    <row r="552" spans="1:7" x14ac:dyDescent="0.2">
      <c r="A552" s="102"/>
      <c r="B552" s="103"/>
      <c r="C552" s="103"/>
      <c r="D552" s="103"/>
      <c r="E552" s="84"/>
      <c r="F552" s="103"/>
      <c r="G552" s="84"/>
    </row>
    <row r="553" spans="1:7" x14ac:dyDescent="0.2">
      <c r="A553" s="102"/>
      <c r="B553" s="103"/>
      <c r="C553" s="103"/>
      <c r="D553" s="103"/>
      <c r="E553" s="84"/>
      <c r="F553" s="103"/>
      <c r="G553" s="84"/>
    </row>
    <row r="554" spans="1:7" x14ac:dyDescent="0.2">
      <c r="A554" s="102"/>
      <c r="B554" s="103"/>
      <c r="C554" s="103"/>
      <c r="D554" s="103"/>
      <c r="E554" s="84"/>
      <c r="F554" s="103"/>
      <c r="G554" s="84"/>
    </row>
    <row r="555" spans="1:7" x14ac:dyDescent="0.2">
      <c r="A555" s="102"/>
      <c r="B555" s="103"/>
      <c r="C555" s="103"/>
      <c r="D555" s="103"/>
      <c r="E555" s="84"/>
      <c r="F555" s="103"/>
      <c r="G555" s="84"/>
    </row>
    <row r="556" spans="1:7" x14ac:dyDescent="0.2">
      <c r="A556" s="102"/>
      <c r="B556" s="103"/>
      <c r="C556" s="103"/>
      <c r="D556" s="103"/>
      <c r="E556" s="84"/>
      <c r="F556" s="103"/>
      <c r="G556" s="84"/>
    </row>
    <row r="557" spans="1:7" x14ac:dyDescent="0.2">
      <c r="A557" s="102"/>
      <c r="B557" s="103"/>
      <c r="C557" s="103"/>
      <c r="D557" s="103"/>
      <c r="E557" s="84"/>
      <c r="F557" s="103"/>
      <c r="G557" s="84"/>
    </row>
    <row r="558" spans="1:7" x14ac:dyDescent="0.2">
      <c r="A558" s="102"/>
      <c r="B558" s="103"/>
      <c r="C558" s="103"/>
      <c r="D558" s="103"/>
      <c r="E558" s="84"/>
      <c r="F558" s="103"/>
      <c r="G558" s="84"/>
    </row>
    <row r="559" spans="1:7" x14ac:dyDescent="0.2">
      <c r="A559" s="102"/>
      <c r="B559" s="103"/>
      <c r="C559" s="103"/>
      <c r="D559" s="103"/>
      <c r="E559" s="84"/>
      <c r="F559" s="103"/>
      <c r="G559" s="84"/>
    </row>
    <row r="560" spans="1:7" x14ac:dyDescent="0.2">
      <c r="A560" s="102"/>
      <c r="B560" s="103"/>
      <c r="C560" s="103"/>
      <c r="D560" s="103"/>
      <c r="E560" s="84"/>
      <c r="F560" s="103"/>
      <c r="G560" s="84"/>
    </row>
    <row r="561" spans="1:7" x14ac:dyDescent="0.2">
      <c r="A561" s="102"/>
      <c r="B561" s="103"/>
      <c r="C561" s="103"/>
      <c r="D561" s="103"/>
      <c r="E561" s="84"/>
      <c r="F561" s="103"/>
      <c r="G561" s="84"/>
    </row>
    <row r="562" spans="1:7" x14ac:dyDescent="0.2">
      <c r="A562" s="102"/>
      <c r="B562" s="103"/>
      <c r="C562" s="103"/>
      <c r="D562" s="103"/>
      <c r="E562" s="84"/>
      <c r="F562" s="103"/>
      <c r="G562" s="84"/>
    </row>
    <row r="563" spans="1:7" x14ac:dyDescent="0.2">
      <c r="A563" s="102"/>
      <c r="B563" s="103"/>
      <c r="C563" s="103"/>
      <c r="D563" s="103"/>
      <c r="E563" s="84"/>
      <c r="F563" s="103"/>
      <c r="G563" s="84"/>
    </row>
    <row r="564" spans="1:7" x14ac:dyDescent="0.2">
      <c r="A564" s="102"/>
      <c r="B564" s="103"/>
      <c r="C564" s="103"/>
      <c r="D564" s="103"/>
      <c r="E564" s="84"/>
      <c r="F564" s="103"/>
      <c r="G564" s="84"/>
    </row>
    <row r="565" spans="1:7" x14ac:dyDescent="0.2">
      <c r="A565" s="102"/>
      <c r="B565" s="103"/>
      <c r="C565" s="103"/>
      <c r="D565" s="103"/>
      <c r="E565" s="84"/>
      <c r="F565" s="103"/>
      <c r="G565" s="84"/>
    </row>
    <row r="566" spans="1:7" x14ac:dyDescent="0.2">
      <c r="A566" s="102"/>
      <c r="B566" s="103"/>
      <c r="C566" s="103"/>
      <c r="D566" s="103"/>
      <c r="E566" s="84"/>
      <c r="F566" s="103"/>
      <c r="G566" s="84"/>
    </row>
    <row r="567" spans="1:7" x14ac:dyDescent="0.2">
      <c r="A567" s="102"/>
      <c r="B567" s="103"/>
      <c r="C567" s="103"/>
      <c r="D567" s="103"/>
      <c r="E567" s="84"/>
      <c r="F567" s="103"/>
      <c r="G567" s="84"/>
    </row>
    <row r="568" spans="1:7" x14ac:dyDescent="0.2">
      <c r="A568" s="102"/>
      <c r="B568" s="103"/>
      <c r="C568" s="103"/>
      <c r="D568" s="103"/>
      <c r="E568" s="84"/>
      <c r="F568" s="103"/>
      <c r="G568" s="84"/>
    </row>
    <row r="569" spans="1:7" x14ac:dyDescent="0.2">
      <c r="A569" s="102"/>
      <c r="B569" s="103"/>
      <c r="C569" s="103"/>
      <c r="D569" s="103"/>
      <c r="E569" s="84"/>
      <c r="F569" s="103"/>
      <c r="G569" s="84"/>
    </row>
    <row r="570" spans="1:7" x14ac:dyDescent="0.2">
      <c r="A570" s="102"/>
      <c r="B570" s="103"/>
      <c r="C570" s="103"/>
      <c r="D570" s="103"/>
      <c r="E570" s="84"/>
      <c r="F570" s="103"/>
      <c r="G570" s="84"/>
    </row>
    <row r="571" spans="1:7" x14ac:dyDescent="0.2">
      <c r="A571" s="102"/>
      <c r="B571" s="103"/>
      <c r="C571" s="103"/>
      <c r="D571" s="103"/>
      <c r="E571" s="84"/>
      <c r="F571" s="103"/>
      <c r="G571" s="84"/>
    </row>
    <row r="572" spans="1:7" x14ac:dyDescent="0.2">
      <c r="A572" s="102"/>
      <c r="B572" s="103"/>
      <c r="C572" s="103"/>
      <c r="D572" s="103"/>
      <c r="E572" s="84"/>
      <c r="F572" s="103"/>
      <c r="G572" s="84"/>
    </row>
    <row r="573" spans="1:7" x14ac:dyDescent="0.2">
      <c r="A573" s="102"/>
      <c r="B573" s="103"/>
      <c r="C573" s="103"/>
      <c r="D573" s="103"/>
      <c r="E573" s="84"/>
      <c r="F573" s="103"/>
      <c r="G573" s="84"/>
    </row>
    <row r="574" spans="1:7" x14ac:dyDescent="0.2">
      <c r="A574" s="102"/>
      <c r="B574" s="103"/>
      <c r="C574" s="103"/>
      <c r="D574" s="103"/>
      <c r="E574" s="84"/>
      <c r="F574" s="103"/>
      <c r="G574" s="84"/>
    </row>
    <row r="575" spans="1:7" x14ac:dyDescent="0.2">
      <c r="A575" s="102"/>
      <c r="B575" s="103"/>
      <c r="C575" s="103"/>
      <c r="D575" s="103"/>
      <c r="E575" s="84"/>
      <c r="F575" s="103"/>
      <c r="G575" s="84"/>
    </row>
    <row r="576" spans="1:7" x14ac:dyDescent="0.2">
      <c r="A576" s="102"/>
      <c r="B576" s="103"/>
      <c r="C576" s="103"/>
      <c r="D576" s="103"/>
      <c r="E576" s="84"/>
      <c r="F576" s="103"/>
      <c r="G576" s="84"/>
    </row>
    <row r="577" spans="1:7" x14ac:dyDescent="0.2">
      <c r="A577" s="102"/>
      <c r="B577" s="103"/>
      <c r="C577" s="103"/>
      <c r="D577" s="103"/>
      <c r="E577" s="84"/>
      <c r="F577" s="103"/>
      <c r="G577" s="84"/>
    </row>
    <row r="578" spans="1:7" x14ac:dyDescent="0.2">
      <c r="A578" s="102"/>
      <c r="B578" s="103"/>
      <c r="C578" s="103"/>
      <c r="D578" s="103"/>
      <c r="E578" s="84"/>
      <c r="F578" s="103"/>
      <c r="G578" s="84"/>
    </row>
    <row r="579" spans="1:7" x14ac:dyDescent="0.2">
      <c r="A579" s="102"/>
      <c r="B579" s="103"/>
      <c r="C579" s="103"/>
      <c r="D579" s="103"/>
      <c r="E579" s="84"/>
      <c r="F579" s="103"/>
      <c r="G579" s="84"/>
    </row>
    <row r="580" spans="1:7" x14ac:dyDescent="0.2">
      <c r="A580" s="102"/>
      <c r="B580" s="103"/>
      <c r="C580" s="103"/>
      <c r="D580" s="103"/>
      <c r="E580" s="84"/>
      <c r="F580" s="103"/>
      <c r="G580" s="84"/>
    </row>
    <row r="581" spans="1:7" x14ac:dyDescent="0.2">
      <c r="A581" s="102"/>
      <c r="B581" s="103"/>
      <c r="C581" s="103"/>
      <c r="D581" s="103"/>
      <c r="E581" s="84"/>
      <c r="F581" s="103"/>
      <c r="G581" s="84"/>
    </row>
    <row r="582" spans="1:7" x14ac:dyDescent="0.2">
      <c r="A582" s="102"/>
      <c r="B582" s="103"/>
      <c r="C582" s="103"/>
      <c r="D582" s="103"/>
      <c r="E582" s="84"/>
      <c r="F582" s="103"/>
      <c r="G582" s="84"/>
    </row>
    <row r="583" spans="1:7" x14ac:dyDescent="0.2">
      <c r="A583" s="102"/>
      <c r="B583" s="103"/>
      <c r="C583" s="103"/>
      <c r="D583" s="103"/>
      <c r="E583" s="84"/>
      <c r="F583" s="103"/>
      <c r="G583" s="84"/>
    </row>
    <row r="584" spans="1:7" x14ac:dyDescent="0.2">
      <c r="A584" s="102"/>
      <c r="B584" s="103"/>
      <c r="C584" s="103"/>
      <c r="D584" s="103"/>
      <c r="E584" s="84"/>
      <c r="F584" s="103"/>
      <c r="G584" s="84"/>
    </row>
    <row r="585" spans="1:7" x14ac:dyDescent="0.2">
      <c r="A585" s="102"/>
      <c r="B585" s="103"/>
      <c r="C585" s="103"/>
      <c r="D585" s="103"/>
      <c r="E585" s="84"/>
      <c r="F585" s="103"/>
      <c r="G585" s="84"/>
    </row>
    <row r="586" spans="1:7" x14ac:dyDescent="0.2">
      <c r="A586" s="102"/>
      <c r="B586" s="103"/>
      <c r="C586" s="103"/>
      <c r="D586" s="103"/>
      <c r="E586" s="84"/>
      <c r="F586" s="103"/>
      <c r="G586" s="84"/>
    </row>
    <row r="587" spans="1:7" x14ac:dyDescent="0.2">
      <c r="A587" s="102"/>
      <c r="B587" s="103"/>
      <c r="C587" s="103"/>
      <c r="D587" s="103"/>
      <c r="E587" s="84"/>
      <c r="F587" s="103"/>
      <c r="G587" s="84"/>
    </row>
    <row r="588" spans="1:7" ht="13.8" thickBot="1" x14ac:dyDescent="0.25">
      <c r="A588" s="105"/>
      <c r="B588" s="106"/>
      <c r="C588" s="106"/>
      <c r="D588" s="106"/>
      <c r="E588" s="120"/>
      <c r="F588" s="106"/>
      <c r="G588" s="120"/>
    </row>
    <row r="589" spans="1:7" ht="13.8" thickBot="1" x14ac:dyDescent="0.25">
      <c r="A589" s="14"/>
      <c r="B589" s="15"/>
      <c r="C589" s="15"/>
      <c r="D589" s="15">
        <f>SUM(D534:D588)</f>
        <v>0</v>
      </c>
      <c r="E589" s="16">
        <f>SUM(E534:E588)</f>
        <v>0</v>
      </c>
      <c r="F589" s="15">
        <f>SUM(F534:F588)</f>
        <v>0</v>
      </c>
      <c r="G589" s="16">
        <f>SUM(G534:G588)</f>
        <v>0</v>
      </c>
    </row>
    <row r="590" spans="1:7" ht="14.4" thickTop="1" thickBot="1" x14ac:dyDescent="0.25">
      <c r="C590" s="121" t="s">
        <v>184</v>
      </c>
      <c r="D590" s="268">
        <f>D589+E589</f>
        <v>0</v>
      </c>
      <c r="E590" s="269"/>
      <c r="F590" s="268">
        <f>F589+G589</f>
        <v>0</v>
      </c>
      <c r="G590" s="268"/>
    </row>
    <row r="591" spans="1:7" ht="13.2" customHeight="1" x14ac:dyDescent="0.2">
      <c r="A591" s="253" t="s">
        <v>4</v>
      </c>
      <c r="B591" s="262"/>
      <c r="C591" s="264" t="s">
        <v>0</v>
      </c>
      <c r="D591" s="266" t="s">
        <v>26</v>
      </c>
      <c r="E591" s="267"/>
      <c r="F591" s="266" t="s">
        <v>27</v>
      </c>
      <c r="G591" s="267"/>
    </row>
    <row r="592" spans="1:7" ht="13.8" thickBot="1" x14ac:dyDescent="0.25">
      <c r="A592" s="255"/>
      <c r="B592" s="263"/>
      <c r="C592" s="265"/>
      <c r="D592" s="98" t="s">
        <v>5</v>
      </c>
      <c r="E592" s="19" t="s">
        <v>6</v>
      </c>
      <c r="F592" s="98" t="s">
        <v>5</v>
      </c>
      <c r="G592" s="19" t="s">
        <v>6</v>
      </c>
    </row>
    <row r="593" spans="1:7" x14ac:dyDescent="0.2">
      <c r="A593" s="107"/>
      <c r="B593" s="108"/>
      <c r="C593" s="108"/>
      <c r="D593" s="108"/>
      <c r="E593" s="92"/>
      <c r="F593" s="108"/>
      <c r="G593" s="92"/>
    </row>
    <row r="594" spans="1:7" x14ac:dyDescent="0.2">
      <c r="A594" s="102"/>
      <c r="B594" s="103"/>
      <c r="C594" s="103"/>
      <c r="D594" s="103"/>
      <c r="E594" s="84"/>
      <c r="F594" s="103"/>
      <c r="G594" s="84"/>
    </row>
    <row r="595" spans="1:7" x14ac:dyDescent="0.2">
      <c r="A595" s="102"/>
      <c r="B595" s="103"/>
      <c r="C595" s="103"/>
      <c r="D595" s="103"/>
      <c r="E595" s="84"/>
      <c r="F595" s="103"/>
      <c r="G595" s="84"/>
    </row>
    <row r="596" spans="1:7" x14ac:dyDescent="0.2">
      <c r="A596" s="102"/>
      <c r="B596" s="103"/>
      <c r="C596" s="103"/>
      <c r="D596" s="103"/>
      <c r="E596" s="84"/>
      <c r="F596" s="103"/>
      <c r="G596" s="84"/>
    </row>
    <row r="597" spans="1:7" x14ac:dyDescent="0.2">
      <c r="A597" s="102"/>
      <c r="B597" s="103"/>
      <c r="C597" s="103"/>
      <c r="D597" s="103"/>
      <c r="E597" s="84"/>
      <c r="F597" s="103"/>
      <c r="G597" s="84"/>
    </row>
    <row r="598" spans="1:7" x14ac:dyDescent="0.2">
      <c r="A598" s="102"/>
      <c r="B598" s="103"/>
      <c r="C598" s="103"/>
      <c r="D598" s="103"/>
      <c r="E598" s="84"/>
      <c r="F598" s="103"/>
      <c r="G598" s="84"/>
    </row>
    <row r="599" spans="1:7" x14ac:dyDescent="0.2">
      <c r="A599" s="102"/>
      <c r="B599" s="103"/>
      <c r="C599" s="104"/>
      <c r="D599" s="103"/>
      <c r="E599" s="84"/>
      <c r="F599" s="103"/>
      <c r="G599" s="84"/>
    </row>
    <row r="600" spans="1:7" x14ac:dyDescent="0.2">
      <c r="A600" s="102"/>
      <c r="B600" s="103"/>
      <c r="C600" s="103"/>
      <c r="D600" s="103"/>
      <c r="E600" s="84"/>
      <c r="F600" s="103"/>
      <c r="G600" s="84"/>
    </row>
    <row r="601" spans="1:7" x14ac:dyDescent="0.2">
      <c r="A601" s="102"/>
      <c r="B601" s="103"/>
      <c r="C601" s="103"/>
      <c r="D601" s="103"/>
      <c r="E601" s="84"/>
      <c r="F601" s="103"/>
      <c r="G601" s="84"/>
    </row>
    <row r="602" spans="1:7" x14ac:dyDescent="0.2">
      <c r="A602" s="102"/>
      <c r="B602" s="103"/>
      <c r="C602" s="103"/>
      <c r="D602" s="103"/>
      <c r="E602" s="84"/>
      <c r="F602" s="103"/>
      <c r="G602" s="84"/>
    </row>
    <row r="603" spans="1:7" x14ac:dyDescent="0.2">
      <c r="A603" s="102"/>
      <c r="B603" s="103"/>
      <c r="C603" s="103"/>
      <c r="D603" s="103"/>
      <c r="E603" s="84"/>
      <c r="F603" s="103"/>
      <c r="G603" s="84"/>
    </row>
    <row r="604" spans="1:7" x14ac:dyDescent="0.2">
      <c r="A604" s="102"/>
      <c r="B604" s="103"/>
      <c r="C604" s="103"/>
      <c r="D604" s="103"/>
      <c r="E604" s="84"/>
      <c r="F604" s="103"/>
      <c r="G604" s="84"/>
    </row>
    <row r="605" spans="1:7" x14ac:dyDescent="0.2">
      <c r="A605" s="102"/>
      <c r="B605" s="103"/>
      <c r="C605" s="103"/>
      <c r="D605" s="103"/>
      <c r="E605" s="84"/>
      <c r="F605" s="103"/>
      <c r="G605" s="84"/>
    </row>
    <row r="606" spans="1:7" x14ac:dyDescent="0.2">
      <c r="A606" s="102"/>
      <c r="B606" s="103"/>
      <c r="C606" s="103"/>
      <c r="D606" s="103"/>
      <c r="E606" s="84"/>
      <c r="F606" s="103"/>
      <c r="G606" s="84"/>
    </row>
    <row r="607" spans="1:7" x14ac:dyDescent="0.2">
      <c r="A607" s="102"/>
      <c r="B607" s="103"/>
      <c r="C607" s="103"/>
      <c r="D607" s="103"/>
      <c r="E607" s="84"/>
      <c r="F607" s="103"/>
      <c r="G607" s="84"/>
    </row>
    <row r="608" spans="1:7" x14ac:dyDescent="0.2">
      <c r="A608" s="102"/>
      <c r="B608" s="103"/>
      <c r="C608" s="103"/>
      <c r="D608" s="103"/>
      <c r="E608" s="84"/>
      <c r="F608" s="103"/>
      <c r="G608" s="84"/>
    </row>
    <row r="609" spans="1:7" x14ac:dyDescent="0.2">
      <c r="A609" s="102"/>
      <c r="B609" s="103"/>
      <c r="C609" s="103"/>
      <c r="D609" s="103"/>
      <c r="E609" s="84"/>
      <c r="F609" s="103"/>
      <c r="G609" s="84"/>
    </row>
    <row r="610" spans="1:7" x14ac:dyDescent="0.2">
      <c r="A610" s="102"/>
      <c r="B610" s="103"/>
      <c r="C610" s="103"/>
      <c r="D610" s="103"/>
      <c r="E610" s="84"/>
      <c r="F610" s="103"/>
      <c r="G610" s="84"/>
    </row>
    <row r="611" spans="1:7" x14ac:dyDescent="0.2">
      <c r="A611" s="102"/>
      <c r="B611" s="103"/>
      <c r="C611" s="103"/>
      <c r="D611" s="103"/>
      <c r="E611" s="84"/>
      <c r="F611" s="103"/>
      <c r="G611" s="84"/>
    </row>
    <row r="612" spans="1:7" x14ac:dyDescent="0.2">
      <c r="A612" s="102"/>
      <c r="B612" s="103"/>
      <c r="C612" s="103"/>
      <c r="D612" s="103"/>
      <c r="E612" s="84"/>
      <c r="F612" s="103"/>
      <c r="G612" s="84"/>
    </row>
    <row r="613" spans="1:7" x14ac:dyDescent="0.2">
      <c r="A613" s="102"/>
      <c r="B613" s="103"/>
      <c r="C613" s="103"/>
      <c r="D613" s="103"/>
      <c r="E613" s="84"/>
      <c r="F613" s="103"/>
      <c r="G613" s="84"/>
    </row>
    <row r="614" spans="1:7" x14ac:dyDescent="0.2">
      <c r="A614" s="102"/>
      <c r="B614" s="103"/>
      <c r="C614" s="103"/>
      <c r="D614" s="103"/>
      <c r="E614" s="84"/>
      <c r="F614" s="103"/>
      <c r="G614" s="84"/>
    </row>
    <row r="615" spans="1:7" x14ac:dyDescent="0.2">
      <c r="A615" s="102"/>
      <c r="B615" s="103"/>
      <c r="C615" s="103"/>
      <c r="D615" s="103"/>
      <c r="E615" s="84"/>
      <c r="F615" s="103"/>
      <c r="G615" s="84"/>
    </row>
    <row r="616" spans="1:7" x14ac:dyDescent="0.2">
      <c r="A616" s="102"/>
      <c r="B616" s="103"/>
      <c r="C616" s="103"/>
      <c r="D616" s="103"/>
      <c r="E616" s="84"/>
      <c r="F616" s="103"/>
      <c r="G616" s="84"/>
    </row>
    <row r="617" spans="1:7" x14ac:dyDescent="0.2">
      <c r="A617" s="102"/>
      <c r="B617" s="103"/>
      <c r="C617" s="103"/>
      <c r="D617" s="103"/>
      <c r="E617" s="84"/>
      <c r="F617" s="103"/>
      <c r="G617" s="84"/>
    </row>
    <row r="618" spans="1:7" x14ac:dyDescent="0.2">
      <c r="A618" s="102"/>
      <c r="B618" s="103"/>
      <c r="C618" s="103"/>
      <c r="D618" s="103"/>
      <c r="E618" s="84"/>
      <c r="F618" s="103"/>
      <c r="G618" s="84"/>
    </row>
    <row r="619" spans="1:7" x14ac:dyDescent="0.2">
      <c r="A619" s="102"/>
      <c r="B619" s="103"/>
      <c r="C619" s="103"/>
      <c r="D619" s="103"/>
      <c r="E619" s="84"/>
      <c r="F619" s="103"/>
      <c r="G619" s="84"/>
    </row>
    <row r="620" spans="1:7" x14ac:dyDescent="0.2">
      <c r="A620" s="102"/>
      <c r="B620" s="103"/>
      <c r="C620" s="103"/>
      <c r="D620" s="103"/>
      <c r="E620" s="84"/>
      <c r="F620" s="103"/>
      <c r="G620" s="84"/>
    </row>
    <row r="621" spans="1:7" x14ac:dyDescent="0.2">
      <c r="A621" s="102"/>
      <c r="B621" s="103"/>
      <c r="C621" s="103"/>
      <c r="D621" s="103"/>
      <c r="E621" s="84"/>
      <c r="F621" s="103"/>
      <c r="G621" s="84"/>
    </row>
    <row r="622" spans="1:7" x14ac:dyDescent="0.2">
      <c r="A622" s="102"/>
      <c r="B622" s="103"/>
      <c r="C622" s="103"/>
      <c r="D622" s="103"/>
      <c r="E622" s="84"/>
      <c r="F622" s="103"/>
      <c r="G622" s="84"/>
    </row>
    <row r="623" spans="1:7" x14ac:dyDescent="0.2">
      <c r="A623" s="102"/>
      <c r="B623" s="103"/>
      <c r="C623" s="103"/>
      <c r="D623" s="103"/>
      <c r="E623" s="84"/>
      <c r="F623" s="103"/>
      <c r="G623" s="84"/>
    </row>
    <row r="624" spans="1:7" x14ac:dyDescent="0.2">
      <c r="A624" s="102"/>
      <c r="B624" s="103"/>
      <c r="C624" s="103"/>
      <c r="D624" s="103"/>
      <c r="E624" s="84"/>
      <c r="F624" s="103"/>
      <c r="G624" s="84"/>
    </row>
    <row r="625" spans="1:7" x14ac:dyDescent="0.2">
      <c r="A625" s="102"/>
      <c r="B625" s="103"/>
      <c r="C625" s="103"/>
      <c r="D625" s="103"/>
      <c r="E625" s="84"/>
      <c r="F625" s="103"/>
      <c r="G625" s="84"/>
    </row>
    <row r="626" spans="1:7" x14ac:dyDescent="0.2">
      <c r="A626" s="102"/>
      <c r="B626" s="103"/>
      <c r="C626" s="103"/>
      <c r="D626" s="103"/>
      <c r="E626" s="84"/>
      <c r="F626" s="103"/>
      <c r="G626" s="84"/>
    </row>
    <row r="627" spans="1:7" x14ac:dyDescent="0.2">
      <c r="A627" s="102"/>
      <c r="B627" s="103"/>
      <c r="C627" s="103"/>
      <c r="D627" s="103"/>
      <c r="E627" s="84"/>
      <c r="F627" s="103"/>
      <c r="G627" s="84"/>
    </row>
    <row r="628" spans="1:7" x14ac:dyDescent="0.2">
      <c r="A628" s="102"/>
      <c r="B628" s="103"/>
      <c r="C628" s="103"/>
      <c r="D628" s="103"/>
      <c r="E628" s="84"/>
      <c r="F628" s="103"/>
      <c r="G628" s="84"/>
    </row>
    <row r="629" spans="1:7" x14ac:dyDescent="0.2">
      <c r="A629" s="102"/>
      <c r="B629" s="103"/>
      <c r="C629" s="103"/>
      <c r="D629" s="103"/>
      <c r="E629" s="84"/>
      <c r="F629" s="103"/>
      <c r="G629" s="84"/>
    </row>
    <row r="630" spans="1:7" x14ac:dyDescent="0.2">
      <c r="A630" s="102"/>
      <c r="B630" s="103"/>
      <c r="C630" s="103"/>
      <c r="D630" s="103"/>
      <c r="E630" s="84"/>
      <c r="F630" s="103"/>
      <c r="G630" s="84"/>
    </row>
    <row r="631" spans="1:7" x14ac:dyDescent="0.2">
      <c r="A631" s="102"/>
      <c r="B631" s="103"/>
      <c r="C631" s="103"/>
      <c r="D631" s="103"/>
      <c r="E631" s="84"/>
      <c r="F631" s="103"/>
      <c r="G631" s="84"/>
    </row>
    <row r="632" spans="1:7" x14ac:dyDescent="0.2">
      <c r="A632" s="102"/>
      <c r="B632" s="103"/>
      <c r="C632" s="103"/>
      <c r="D632" s="103"/>
      <c r="E632" s="84"/>
      <c r="F632" s="103"/>
      <c r="G632" s="84"/>
    </row>
    <row r="633" spans="1:7" x14ac:dyDescent="0.2">
      <c r="A633" s="102"/>
      <c r="B633" s="103"/>
      <c r="C633" s="103"/>
      <c r="D633" s="103"/>
      <c r="E633" s="84"/>
      <c r="F633" s="103"/>
      <c r="G633" s="84"/>
    </row>
    <row r="634" spans="1:7" x14ac:dyDescent="0.2">
      <c r="A634" s="102"/>
      <c r="B634" s="103"/>
      <c r="C634" s="103"/>
      <c r="D634" s="103"/>
      <c r="E634" s="84"/>
      <c r="F634" s="103"/>
      <c r="G634" s="84"/>
    </row>
    <row r="635" spans="1:7" x14ac:dyDescent="0.2">
      <c r="A635" s="102"/>
      <c r="B635" s="103"/>
      <c r="C635" s="103"/>
      <c r="D635" s="103"/>
      <c r="E635" s="84"/>
      <c r="F635" s="103"/>
      <c r="G635" s="84"/>
    </row>
    <row r="636" spans="1:7" x14ac:dyDescent="0.2">
      <c r="A636" s="102"/>
      <c r="B636" s="103"/>
      <c r="C636" s="103"/>
      <c r="D636" s="103"/>
      <c r="E636" s="84"/>
      <c r="F636" s="103"/>
      <c r="G636" s="84"/>
    </row>
    <row r="637" spans="1:7" x14ac:dyDescent="0.2">
      <c r="A637" s="102"/>
      <c r="B637" s="103"/>
      <c r="C637" s="103"/>
      <c r="D637" s="103"/>
      <c r="E637" s="84"/>
      <c r="F637" s="103"/>
      <c r="G637" s="84"/>
    </row>
    <row r="638" spans="1:7" x14ac:dyDescent="0.2">
      <c r="A638" s="102"/>
      <c r="B638" s="103"/>
      <c r="C638" s="103"/>
      <c r="D638" s="103"/>
      <c r="E638" s="84"/>
      <c r="F638" s="103"/>
      <c r="G638" s="84"/>
    </row>
    <row r="639" spans="1:7" x14ac:dyDescent="0.2">
      <c r="A639" s="102"/>
      <c r="B639" s="103"/>
      <c r="C639" s="103"/>
      <c r="D639" s="103"/>
      <c r="E639" s="84"/>
      <c r="F639" s="103"/>
      <c r="G639" s="84"/>
    </row>
    <row r="640" spans="1:7" x14ac:dyDescent="0.2">
      <c r="A640" s="102"/>
      <c r="B640" s="103"/>
      <c r="C640" s="103"/>
      <c r="D640" s="103"/>
      <c r="E640" s="84"/>
      <c r="F640" s="103"/>
      <c r="G640" s="84"/>
    </row>
    <row r="641" spans="1:7" x14ac:dyDescent="0.2">
      <c r="A641" s="102"/>
      <c r="B641" s="103"/>
      <c r="C641" s="103"/>
      <c r="D641" s="103"/>
      <c r="E641" s="84"/>
      <c r="F641" s="103"/>
      <c r="G641" s="84"/>
    </row>
    <row r="642" spans="1:7" x14ac:dyDescent="0.2">
      <c r="A642" s="102"/>
      <c r="B642" s="103"/>
      <c r="C642" s="103"/>
      <c r="D642" s="103"/>
      <c r="E642" s="84"/>
      <c r="F642" s="103"/>
      <c r="G642" s="84"/>
    </row>
    <row r="643" spans="1:7" x14ac:dyDescent="0.2">
      <c r="A643" s="102"/>
      <c r="B643" s="103"/>
      <c r="C643" s="103"/>
      <c r="D643" s="103"/>
      <c r="E643" s="84"/>
      <c r="F643" s="103"/>
      <c r="G643" s="84"/>
    </row>
    <row r="644" spans="1:7" x14ac:dyDescent="0.2">
      <c r="A644" s="102"/>
      <c r="B644" s="103"/>
      <c r="C644" s="103"/>
      <c r="D644" s="103"/>
      <c r="E644" s="84"/>
      <c r="F644" s="103"/>
      <c r="G644" s="84"/>
    </row>
    <row r="645" spans="1:7" x14ac:dyDescent="0.2">
      <c r="A645" s="102"/>
      <c r="B645" s="103"/>
      <c r="C645" s="103"/>
      <c r="D645" s="103"/>
      <c r="E645" s="84"/>
      <c r="F645" s="103"/>
      <c r="G645" s="84"/>
    </row>
    <row r="646" spans="1:7" x14ac:dyDescent="0.2">
      <c r="A646" s="102"/>
      <c r="B646" s="103"/>
      <c r="C646" s="103"/>
      <c r="D646" s="103"/>
      <c r="E646" s="84"/>
      <c r="F646" s="103"/>
      <c r="G646" s="84"/>
    </row>
    <row r="647" spans="1:7" ht="13.8" thickBot="1" x14ac:dyDescent="0.25">
      <c r="A647" s="105"/>
      <c r="B647" s="106"/>
      <c r="C647" s="106"/>
      <c r="D647" s="106"/>
      <c r="E647" s="120"/>
      <c r="F647" s="106"/>
      <c r="G647" s="120"/>
    </row>
    <row r="648" spans="1:7" ht="13.8" thickBot="1" x14ac:dyDescent="0.25">
      <c r="A648" s="14"/>
      <c r="B648" s="15"/>
      <c r="C648" s="15"/>
      <c r="D648" s="15">
        <f>SUM(D593:D647)</f>
        <v>0</v>
      </c>
      <c r="E648" s="16">
        <f>SUM(E593:E647)</f>
        <v>0</v>
      </c>
      <c r="F648" s="15">
        <f>SUM(F593:F647)</f>
        <v>0</v>
      </c>
      <c r="G648" s="16">
        <f>SUM(G593:G647)</f>
        <v>0</v>
      </c>
    </row>
    <row r="649" spans="1:7" ht="14.4" thickTop="1" thickBot="1" x14ac:dyDescent="0.25">
      <c r="C649" s="121" t="s">
        <v>185</v>
      </c>
      <c r="D649" s="268">
        <f>D648+E648</f>
        <v>0</v>
      </c>
      <c r="E649" s="269"/>
      <c r="F649" s="268">
        <f>F648+G648</f>
        <v>0</v>
      </c>
      <c r="G649" s="268"/>
    </row>
    <row r="650" spans="1:7" x14ac:dyDescent="0.2">
      <c r="A650" s="253" t="s">
        <v>4</v>
      </c>
      <c r="B650" s="262"/>
      <c r="C650" s="264" t="s">
        <v>0</v>
      </c>
      <c r="D650" s="266" t="s">
        <v>26</v>
      </c>
      <c r="E650" s="267"/>
      <c r="F650" s="266" t="s">
        <v>27</v>
      </c>
      <c r="G650" s="267"/>
    </row>
    <row r="651" spans="1:7" ht="13.8" thickBot="1" x14ac:dyDescent="0.25">
      <c r="A651" s="255"/>
      <c r="B651" s="263"/>
      <c r="C651" s="265"/>
      <c r="D651" s="98" t="s">
        <v>5</v>
      </c>
      <c r="E651" s="19" t="s">
        <v>6</v>
      </c>
      <c r="F651" s="98" t="s">
        <v>5</v>
      </c>
      <c r="G651" s="19" t="s">
        <v>6</v>
      </c>
    </row>
    <row r="652" spans="1:7" x14ac:dyDescent="0.2">
      <c r="A652" s="107"/>
      <c r="B652" s="108"/>
      <c r="C652" s="108"/>
      <c r="D652" s="108"/>
      <c r="E652" s="92"/>
      <c r="F652" s="108"/>
      <c r="G652" s="92"/>
    </row>
    <row r="653" spans="1:7" x14ac:dyDescent="0.2">
      <c r="A653" s="102"/>
      <c r="B653" s="103"/>
      <c r="C653" s="103"/>
      <c r="D653" s="103"/>
      <c r="E653" s="84"/>
      <c r="F653" s="103"/>
      <c r="G653" s="84"/>
    </row>
    <row r="654" spans="1:7" x14ac:dyDescent="0.2">
      <c r="A654" s="102"/>
      <c r="B654" s="103"/>
      <c r="C654" s="103"/>
      <c r="D654" s="103"/>
      <c r="E654" s="84"/>
      <c r="F654" s="103"/>
      <c r="G654" s="84"/>
    </row>
    <row r="655" spans="1:7" x14ac:dyDescent="0.2">
      <c r="A655" s="102"/>
      <c r="B655" s="103"/>
      <c r="C655" s="103"/>
      <c r="D655" s="103"/>
      <c r="E655" s="84"/>
      <c r="F655" s="103"/>
      <c r="G655" s="84"/>
    </row>
    <row r="656" spans="1:7" x14ac:dyDescent="0.2">
      <c r="A656" s="102"/>
      <c r="B656" s="103"/>
      <c r="C656" s="103"/>
      <c r="D656" s="103"/>
      <c r="E656" s="84"/>
      <c r="F656" s="103"/>
      <c r="G656" s="84"/>
    </row>
    <row r="657" spans="1:7" x14ac:dyDescent="0.2">
      <c r="A657" s="102"/>
      <c r="B657" s="103"/>
      <c r="C657" s="103"/>
      <c r="D657" s="103"/>
      <c r="E657" s="84"/>
      <c r="F657" s="103"/>
      <c r="G657" s="84"/>
    </row>
    <row r="658" spans="1:7" x14ac:dyDescent="0.2">
      <c r="A658" s="102"/>
      <c r="B658" s="103"/>
      <c r="C658" s="104"/>
      <c r="D658" s="103"/>
      <c r="E658" s="84"/>
      <c r="F658" s="103"/>
      <c r="G658" s="84"/>
    </row>
    <row r="659" spans="1:7" x14ac:dyDescent="0.2">
      <c r="A659" s="102"/>
      <c r="B659" s="103"/>
      <c r="C659" s="103"/>
      <c r="D659" s="103"/>
      <c r="E659" s="84"/>
      <c r="F659" s="103"/>
      <c r="G659" s="84"/>
    </row>
    <row r="660" spans="1:7" x14ac:dyDescent="0.2">
      <c r="A660" s="102"/>
      <c r="B660" s="103"/>
      <c r="C660" s="103"/>
      <c r="D660" s="103"/>
      <c r="E660" s="84"/>
      <c r="F660" s="103"/>
      <c r="G660" s="84"/>
    </row>
    <row r="661" spans="1:7" x14ac:dyDescent="0.2">
      <c r="A661" s="102"/>
      <c r="B661" s="103"/>
      <c r="C661" s="103"/>
      <c r="D661" s="103"/>
      <c r="E661" s="84"/>
      <c r="F661" s="103"/>
      <c r="G661" s="84"/>
    </row>
    <row r="662" spans="1:7" x14ac:dyDescent="0.2">
      <c r="A662" s="102"/>
      <c r="B662" s="103"/>
      <c r="C662" s="103"/>
      <c r="D662" s="103"/>
      <c r="E662" s="84"/>
      <c r="F662" s="103"/>
      <c r="G662" s="84"/>
    </row>
    <row r="663" spans="1:7" x14ac:dyDescent="0.2">
      <c r="A663" s="102"/>
      <c r="B663" s="103"/>
      <c r="C663" s="103"/>
      <c r="D663" s="103"/>
      <c r="E663" s="84"/>
      <c r="F663" s="103"/>
      <c r="G663" s="84"/>
    </row>
    <row r="664" spans="1:7" x14ac:dyDescent="0.2">
      <c r="A664" s="102"/>
      <c r="B664" s="103"/>
      <c r="C664" s="103"/>
      <c r="D664" s="103"/>
      <c r="E664" s="84"/>
      <c r="F664" s="103"/>
      <c r="G664" s="84"/>
    </row>
    <row r="665" spans="1:7" x14ac:dyDescent="0.2">
      <c r="A665" s="102"/>
      <c r="B665" s="103"/>
      <c r="C665" s="103"/>
      <c r="D665" s="103"/>
      <c r="E665" s="84"/>
      <c r="F665" s="103"/>
      <c r="G665" s="84"/>
    </row>
    <row r="666" spans="1:7" x14ac:dyDescent="0.2">
      <c r="A666" s="102"/>
      <c r="B666" s="103"/>
      <c r="C666" s="103"/>
      <c r="D666" s="103"/>
      <c r="E666" s="84"/>
      <c r="F666" s="103"/>
      <c r="G666" s="84"/>
    </row>
    <row r="667" spans="1:7" x14ac:dyDescent="0.2">
      <c r="A667" s="102"/>
      <c r="B667" s="103"/>
      <c r="C667" s="103"/>
      <c r="D667" s="103"/>
      <c r="E667" s="84"/>
      <c r="F667" s="103"/>
      <c r="G667" s="84"/>
    </row>
    <row r="668" spans="1:7" x14ac:dyDescent="0.2">
      <c r="A668" s="102"/>
      <c r="B668" s="103"/>
      <c r="C668" s="103"/>
      <c r="D668" s="103"/>
      <c r="E668" s="84"/>
      <c r="F668" s="103"/>
      <c r="G668" s="84"/>
    </row>
    <row r="669" spans="1:7" x14ac:dyDescent="0.2">
      <c r="A669" s="102"/>
      <c r="B669" s="103"/>
      <c r="C669" s="103"/>
      <c r="D669" s="103"/>
      <c r="E669" s="84"/>
      <c r="F669" s="103"/>
      <c r="G669" s="84"/>
    </row>
    <row r="670" spans="1:7" x14ac:dyDescent="0.2">
      <c r="A670" s="102"/>
      <c r="B670" s="103"/>
      <c r="C670" s="103"/>
      <c r="D670" s="103"/>
      <c r="E670" s="84"/>
      <c r="F670" s="103"/>
      <c r="G670" s="84"/>
    </row>
    <row r="671" spans="1:7" x14ac:dyDescent="0.2">
      <c r="A671" s="102"/>
      <c r="B671" s="103"/>
      <c r="C671" s="103"/>
      <c r="D671" s="103"/>
      <c r="E671" s="84"/>
      <c r="F671" s="103"/>
      <c r="G671" s="84"/>
    </row>
    <row r="672" spans="1:7" x14ac:dyDescent="0.2">
      <c r="A672" s="102"/>
      <c r="B672" s="103"/>
      <c r="C672" s="103"/>
      <c r="D672" s="103"/>
      <c r="E672" s="84"/>
      <c r="F672" s="103"/>
      <c r="G672" s="84"/>
    </row>
    <row r="673" spans="1:7" x14ac:dyDescent="0.2">
      <c r="A673" s="102"/>
      <c r="B673" s="103"/>
      <c r="C673" s="103"/>
      <c r="D673" s="103"/>
      <c r="E673" s="84"/>
      <c r="F673" s="103"/>
      <c r="G673" s="84"/>
    </row>
    <row r="674" spans="1:7" x14ac:dyDescent="0.2">
      <c r="A674" s="102"/>
      <c r="B674" s="103"/>
      <c r="C674" s="103"/>
      <c r="D674" s="103"/>
      <c r="E674" s="84"/>
      <c r="F674" s="103"/>
      <c r="G674" s="84"/>
    </row>
    <row r="675" spans="1:7" x14ac:dyDescent="0.2">
      <c r="A675" s="102"/>
      <c r="B675" s="103"/>
      <c r="C675" s="103"/>
      <c r="D675" s="103"/>
      <c r="E675" s="84"/>
      <c r="F675" s="103"/>
      <c r="G675" s="84"/>
    </row>
    <row r="676" spans="1:7" x14ac:dyDescent="0.2">
      <c r="A676" s="102"/>
      <c r="B676" s="103"/>
      <c r="C676" s="103"/>
      <c r="D676" s="103"/>
      <c r="E676" s="84"/>
      <c r="F676" s="103"/>
      <c r="G676" s="84"/>
    </row>
    <row r="677" spans="1:7" x14ac:dyDescent="0.2">
      <c r="A677" s="102"/>
      <c r="B677" s="103"/>
      <c r="C677" s="103"/>
      <c r="D677" s="103"/>
      <c r="E677" s="84"/>
      <c r="F677" s="103"/>
      <c r="G677" s="84"/>
    </row>
    <row r="678" spans="1:7" x14ac:dyDescent="0.2">
      <c r="A678" s="102"/>
      <c r="B678" s="103"/>
      <c r="C678" s="103"/>
      <c r="D678" s="103"/>
      <c r="E678" s="84"/>
      <c r="F678" s="103"/>
      <c r="G678" s="84"/>
    </row>
    <row r="679" spans="1:7" x14ac:dyDescent="0.2">
      <c r="A679" s="102"/>
      <c r="B679" s="103"/>
      <c r="C679" s="103"/>
      <c r="D679" s="103"/>
      <c r="E679" s="84"/>
      <c r="F679" s="103"/>
      <c r="G679" s="84"/>
    </row>
    <row r="680" spans="1:7" x14ac:dyDescent="0.2">
      <c r="A680" s="102"/>
      <c r="B680" s="103"/>
      <c r="C680" s="103"/>
      <c r="D680" s="103"/>
      <c r="E680" s="84"/>
      <c r="F680" s="103"/>
      <c r="G680" s="84"/>
    </row>
    <row r="681" spans="1:7" x14ac:dyDescent="0.2">
      <c r="A681" s="102"/>
      <c r="B681" s="103"/>
      <c r="C681" s="103"/>
      <c r="D681" s="103"/>
      <c r="E681" s="84"/>
      <c r="F681" s="103"/>
      <c r="G681" s="84"/>
    </row>
    <row r="682" spans="1:7" x14ac:dyDescent="0.2">
      <c r="A682" s="102"/>
      <c r="B682" s="103"/>
      <c r="C682" s="103"/>
      <c r="D682" s="103"/>
      <c r="E682" s="84"/>
      <c r="F682" s="103"/>
      <c r="G682" s="84"/>
    </row>
    <row r="683" spans="1:7" x14ac:dyDescent="0.2">
      <c r="A683" s="102"/>
      <c r="B683" s="103"/>
      <c r="C683" s="103"/>
      <c r="D683" s="103"/>
      <c r="E683" s="84"/>
      <c r="F683" s="103"/>
      <c r="G683" s="84"/>
    </row>
    <row r="684" spans="1:7" x14ac:dyDescent="0.2">
      <c r="A684" s="102"/>
      <c r="B684" s="103"/>
      <c r="C684" s="103"/>
      <c r="D684" s="103"/>
      <c r="E684" s="84"/>
      <c r="F684" s="103"/>
      <c r="G684" s="84"/>
    </row>
    <row r="685" spans="1:7" x14ac:dyDescent="0.2">
      <c r="A685" s="102"/>
      <c r="B685" s="103"/>
      <c r="C685" s="103"/>
      <c r="D685" s="103"/>
      <c r="E685" s="84"/>
      <c r="F685" s="103"/>
      <c r="G685" s="84"/>
    </row>
    <row r="686" spans="1:7" x14ac:dyDescent="0.2">
      <c r="A686" s="102"/>
      <c r="B686" s="103"/>
      <c r="C686" s="103"/>
      <c r="D686" s="103"/>
      <c r="E686" s="84"/>
      <c r="F686" s="103"/>
      <c r="G686" s="84"/>
    </row>
    <row r="687" spans="1:7" x14ac:dyDescent="0.2">
      <c r="A687" s="102"/>
      <c r="B687" s="103"/>
      <c r="C687" s="103"/>
      <c r="D687" s="103"/>
      <c r="E687" s="84"/>
      <c r="F687" s="103"/>
      <c r="G687" s="84"/>
    </row>
    <row r="688" spans="1:7" x14ac:dyDescent="0.2">
      <c r="A688" s="102"/>
      <c r="B688" s="103"/>
      <c r="C688" s="103"/>
      <c r="D688" s="103"/>
      <c r="E688" s="84"/>
      <c r="F688" s="103"/>
      <c r="G688" s="84"/>
    </row>
    <row r="689" spans="1:7" x14ac:dyDescent="0.2">
      <c r="A689" s="102"/>
      <c r="B689" s="103"/>
      <c r="C689" s="103"/>
      <c r="D689" s="103"/>
      <c r="E689" s="84"/>
      <c r="F689" s="103"/>
      <c r="G689" s="84"/>
    </row>
    <row r="690" spans="1:7" x14ac:dyDescent="0.2">
      <c r="A690" s="102"/>
      <c r="B690" s="103"/>
      <c r="C690" s="103"/>
      <c r="D690" s="103"/>
      <c r="E690" s="84"/>
      <c r="F690" s="103"/>
      <c r="G690" s="84"/>
    </row>
    <row r="691" spans="1:7" x14ac:dyDescent="0.2">
      <c r="A691" s="102"/>
      <c r="B691" s="103"/>
      <c r="C691" s="103"/>
      <c r="D691" s="103"/>
      <c r="E691" s="84"/>
      <c r="F691" s="103"/>
      <c r="G691" s="84"/>
    </row>
    <row r="692" spans="1:7" x14ac:dyDescent="0.2">
      <c r="A692" s="102"/>
      <c r="B692" s="103"/>
      <c r="C692" s="103"/>
      <c r="D692" s="103"/>
      <c r="E692" s="84"/>
      <c r="F692" s="103"/>
      <c r="G692" s="84"/>
    </row>
    <row r="693" spans="1:7" x14ac:dyDescent="0.2">
      <c r="A693" s="102"/>
      <c r="B693" s="103"/>
      <c r="C693" s="103"/>
      <c r="D693" s="103"/>
      <c r="E693" s="84"/>
      <c r="F693" s="103"/>
      <c r="G693" s="84"/>
    </row>
    <row r="694" spans="1:7" x14ac:dyDescent="0.2">
      <c r="A694" s="102"/>
      <c r="B694" s="103"/>
      <c r="C694" s="103"/>
      <c r="D694" s="103"/>
      <c r="E694" s="84"/>
      <c r="F694" s="103"/>
      <c r="G694" s="84"/>
    </row>
    <row r="695" spans="1:7" x14ac:dyDescent="0.2">
      <c r="A695" s="102"/>
      <c r="B695" s="103"/>
      <c r="C695" s="103"/>
      <c r="D695" s="103"/>
      <c r="E695" s="84"/>
      <c r="F695" s="103"/>
      <c r="G695" s="84"/>
    </row>
    <row r="696" spans="1:7" x14ac:dyDescent="0.2">
      <c r="A696" s="102"/>
      <c r="B696" s="103"/>
      <c r="C696" s="103"/>
      <c r="D696" s="103"/>
      <c r="E696" s="84"/>
      <c r="F696" s="103"/>
      <c r="G696" s="84"/>
    </row>
    <row r="697" spans="1:7" x14ac:dyDescent="0.2">
      <c r="A697" s="102"/>
      <c r="B697" s="103"/>
      <c r="C697" s="103"/>
      <c r="D697" s="103"/>
      <c r="E697" s="84"/>
      <c r="F697" s="103"/>
      <c r="G697" s="84"/>
    </row>
    <row r="698" spans="1:7" x14ac:dyDescent="0.2">
      <c r="A698" s="102"/>
      <c r="B698" s="103"/>
      <c r="C698" s="103"/>
      <c r="D698" s="103"/>
      <c r="E698" s="84"/>
      <c r="F698" s="103"/>
      <c r="G698" s="84"/>
    </row>
    <row r="699" spans="1:7" x14ac:dyDescent="0.2">
      <c r="A699" s="102"/>
      <c r="B699" s="103"/>
      <c r="C699" s="103"/>
      <c r="D699" s="103"/>
      <c r="E699" s="84"/>
      <c r="F699" s="103"/>
      <c r="G699" s="84"/>
    </row>
    <row r="700" spans="1:7" x14ac:dyDescent="0.2">
      <c r="A700" s="102"/>
      <c r="B700" s="103"/>
      <c r="C700" s="103"/>
      <c r="D700" s="103"/>
      <c r="E700" s="84"/>
      <c r="F700" s="103"/>
      <c r="G700" s="84"/>
    </row>
    <row r="701" spans="1:7" x14ac:dyDescent="0.2">
      <c r="A701" s="102"/>
      <c r="B701" s="103"/>
      <c r="C701" s="103"/>
      <c r="D701" s="103"/>
      <c r="E701" s="84"/>
      <c r="F701" s="103"/>
      <c r="G701" s="84"/>
    </row>
    <row r="702" spans="1:7" x14ac:dyDescent="0.2">
      <c r="A702" s="102"/>
      <c r="B702" s="103"/>
      <c r="C702" s="103"/>
      <c r="D702" s="103"/>
      <c r="E702" s="84"/>
      <c r="F702" s="103"/>
      <c r="G702" s="84"/>
    </row>
    <row r="703" spans="1:7" x14ac:dyDescent="0.2">
      <c r="A703" s="102"/>
      <c r="B703" s="103"/>
      <c r="C703" s="103"/>
      <c r="D703" s="103"/>
      <c r="E703" s="84"/>
      <c r="F703" s="103"/>
      <c r="G703" s="84"/>
    </row>
    <row r="704" spans="1:7" x14ac:dyDescent="0.2">
      <c r="A704" s="102"/>
      <c r="B704" s="103"/>
      <c r="C704" s="103"/>
      <c r="D704" s="103"/>
      <c r="E704" s="84"/>
      <c r="F704" s="103"/>
      <c r="G704" s="84"/>
    </row>
    <row r="705" spans="1:7" x14ac:dyDescent="0.2">
      <c r="A705" s="102"/>
      <c r="B705" s="103"/>
      <c r="C705" s="103"/>
      <c r="D705" s="103"/>
      <c r="E705" s="84"/>
      <c r="F705" s="103"/>
      <c r="G705" s="84"/>
    </row>
    <row r="706" spans="1:7" ht="13.8" thickBot="1" x14ac:dyDescent="0.25">
      <c r="A706" s="105"/>
      <c r="B706" s="106"/>
      <c r="C706" s="106"/>
      <c r="D706" s="106"/>
      <c r="E706" s="120"/>
      <c r="F706" s="106"/>
      <c r="G706" s="120"/>
    </row>
    <row r="707" spans="1:7" ht="13.8" thickBot="1" x14ac:dyDescent="0.25">
      <c r="A707" s="14"/>
      <c r="B707" s="15"/>
      <c r="C707" s="15"/>
      <c r="D707" s="15">
        <f>SUM(D652:D706)</f>
        <v>0</v>
      </c>
      <c r="E707" s="16">
        <f>SUM(E652:E706)</f>
        <v>0</v>
      </c>
      <c r="F707" s="15">
        <f>SUM(F652:F706)</f>
        <v>0</v>
      </c>
      <c r="G707" s="16">
        <f>SUM(G652:G706)</f>
        <v>0</v>
      </c>
    </row>
    <row r="708" spans="1:7" ht="14.4" thickTop="1" thickBot="1" x14ac:dyDescent="0.25">
      <c r="C708" s="121" t="s">
        <v>175</v>
      </c>
      <c r="D708" s="268">
        <f>D707+E707</f>
        <v>0</v>
      </c>
      <c r="E708" s="269"/>
      <c r="F708" s="268">
        <f>F707+G707</f>
        <v>0</v>
      </c>
      <c r="G708" s="268"/>
    </row>
    <row r="709" spans="1:7" x14ac:dyDescent="0.2">
      <c r="A709" s="253" t="s">
        <v>4</v>
      </c>
      <c r="B709" s="254"/>
      <c r="C709" s="257" t="s">
        <v>116</v>
      </c>
      <c r="D709" s="259"/>
      <c r="E709" s="259"/>
      <c r="F709" s="259"/>
      <c r="G709" s="259"/>
    </row>
    <row r="710" spans="1:7" ht="13.8" thickBot="1" x14ac:dyDescent="0.25">
      <c r="A710" s="255"/>
      <c r="B710" s="256"/>
      <c r="C710" s="258"/>
      <c r="D710" s="141"/>
      <c r="E710" s="141"/>
      <c r="F710" s="141"/>
      <c r="G710" s="141"/>
    </row>
    <row r="711" spans="1:7" x14ac:dyDescent="0.2">
      <c r="A711" s="8">
        <v>1</v>
      </c>
      <c r="B711" s="100">
        <v>31</v>
      </c>
      <c r="C711" s="34">
        <f>D58+E58-F58-G58</f>
        <v>0</v>
      </c>
      <c r="D711" s="13"/>
      <c r="E711" s="13"/>
      <c r="F711" s="13"/>
      <c r="G711" s="13"/>
    </row>
    <row r="712" spans="1:7" x14ac:dyDescent="0.2">
      <c r="A712" s="3">
        <v>2</v>
      </c>
      <c r="B712" s="101">
        <v>28</v>
      </c>
      <c r="C712" s="30">
        <f>D117+E117-F117-G117</f>
        <v>0</v>
      </c>
      <c r="D712" s="13"/>
      <c r="E712" s="13"/>
      <c r="F712" s="13"/>
      <c r="G712" s="13"/>
    </row>
    <row r="713" spans="1:7" x14ac:dyDescent="0.2">
      <c r="A713" s="3">
        <v>3</v>
      </c>
      <c r="B713" s="101">
        <v>31</v>
      </c>
      <c r="C713" s="30">
        <f>D176+E176-F176-G176</f>
        <v>0</v>
      </c>
      <c r="D713" s="13"/>
      <c r="E713" s="13"/>
      <c r="F713" s="13"/>
      <c r="G713" s="13"/>
    </row>
    <row r="714" spans="1:7" x14ac:dyDescent="0.2">
      <c r="A714" s="3">
        <v>4</v>
      </c>
      <c r="B714" s="101">
        <v>30</v>
      </c>
      <c r="C714" s="30">
        <f>D235+E235-F235-G235</f>
        <v>0</v>
      </c>
      <c r="D714" s="13"/>
      <c r="E714" s="13"/>
      <c r="F714" s="13"/>
      <c r="G714" s="13"/>
    </row>
    <row r="715" spans="1:7" x14ac:dyDescent="0.2">
      <c r="A715" s="3">
        <v>5</v>
      </c>
      <c r="B715" s="101">
        <v>31</v>
      </c>
      <c r="C715" s="30">
        <f>D294+E294-F294-G294</f>
        <v>0</v>
      </c>
      <c r="D715" s="13"/>
      <c r="E715" s="13"/>
      <c r="F715" s="13"/>
      <c r="G715" s="13"/>
    </row>
    <row r="716" spans="1:7" x14ac:dyDescent="0.2">
      <c r="A716" s="3">
        <v>6</v>
      </c>
      <c r="B716" s="101">
        <v>30</v>
      </c>
      <c r="C716" s="30">
        <f>D353+E353-F353-G353</f>
        <v>0</v>
      </c>
      <c r="D716" s="13"/>
      <c r="E716" s="13"/>
      <c r="F716" s="13"/>
      <c r="G716" s="13"/>
    </row>
    <row r="717" spans="1:7" x14ac:dyDescent="0.2">
      <c r="A717" s="3">
        <v>7</v>
      </c>
      <c r="B717" s="101">
        <v>31</v>
      </c>
      <c r="C717" s="30">
        <f>D354+E354-F354-G354</f>
        <v>0</v>
      </c>
      <c r="D717" s="13"/>
      <c r="E717" s="13"/>
      <c r="F717" s="13"/>
      <c r="G717" s="13"/>
    </row>
    <row r="718" spans="1:7" x14ac:dyDescent="0.2">
      <c r="A718" s="3">
        <v>8</v>
      </c>
      <c r="B718" s="101">
        <v>31</v>
      </c>
      <c r="C718" s="30">
        <f>D471+E471-F471-G471</f>
        <v>0</v>
      </c>
      <c r="D718" s="13"/>
      <c r="E718" s="13"/>
      <c r="F718" s="13"/>
      <c r="G718" s="13"/>
    </row>
    <row r="719" spans="1:7" x14ac:dyDescent="0.2">
      <c r="A719" s="3">
        <v>9</v>
      </c>
      <c r="B719" s="101">
        <v>30</v>
      </c>
      <c r="C719" s="30">
        <f>D530+E530-F530-G530</f>
        <v>0</v>
      </c>
      <c r="D719" s="13"/>
      <c r="E719" s="13"/>
      <c r="F719" s="13"/>
      <c r="G719" s="13"/>
    </row>
    <row r="720" spans="1:7" x14ac:dyDescent="0.2">
      <c r="A720" s="3">
        <v>10</v>
      </c>
      <c r="B720" s="101">
        <v>31</v>
      </c>
      <c r="C720" s="30">
        <f>D589+E589-F589-G589</f>
        <v>0</v>
      </c>
      <c r="D720" s="13"/>
      <c r="E720" s="13"/>
      <c r="F720" s="13"/>
      <c r="G720" s="13"/>
    </row>
    <row r="721" spans="1:7" x14ac:dyDescent="0.2">
      <c r="A721" s="3">
        <v>11</v>
      </c>
      <c r="B721" s="101">
        <v>30</v>
      </c>
      <c r="C721" s="30">
        <f>D648+E648-F648-G648</f>
        <v>0</v>
      </c>
      <c r="D721" s="13"/>
      <c r="E721" s="13"/>
      <c r="F721" s="13"/>
      <c r="G721" s="13"/>
    </row>
    <row r="722" spans="1:7" x14ac:dyDescent="0.2">
      <c r="A722" s="3">
        <v>12</v>
      </c>
      <c r="B722" s="101">
        <v>31</v>
      </c>
      <c r="C722" s="30">
        <f>D707+E707-F707-G707</f>
        <v>0</v>
      </c>
      <c r="D722" s="13"/>
      <c r="E722" s="13"/>
      <c r="F722" s="13"/>
      <c r="G722" s="13"/>
    </row>
    <row r="723" spans="1:7" ht="13.8" thickBot="1" x14ac:dyDescent="0.25">
      <c r="A723" s="39"/>
      <c r="B723" s="33"/>
      <c r="C723" s="142"/>
      <c r="D723" s="13"/>
      <c r="E723" s="13"/>
      <c r="F723" s="13"/>
      <c r="G723" s="13"/>
    </row>
    <row r="724" spans="1:7" ht="13.8" thickBot="1" x14ac:dyDescent="0.25">
      <c r="A724" s="260" t="s">
        <v>33</v>
      </c>
      <c r="B724" s="261"/>
      <c r="C724" s="32">
        <f>SUM(C711:C722)</f>
        <v>0</v>
      </c>
      <c r="D724" s="13"/>
      <c r="E724" s="13"/>
      <c r="F724" s="13"/>
      <c r="G724" s="13"/>
    </row>
    <row r="725" spans="1:7" x14ac:dyDescent="0.2">
      <c r="A725" s="13"/>
      <c r="B725" s="13"/>
      <c r="C725" s="13"/>
      <c r="D725" s="13"/>
      <c r="E725" s="13"/>
      <c r="F725" s="13"/>
      <c r="G725" s="13"/>
    </row>
    <row r="726" spans="1:7" x14ac:dyDescent="0.2">
      <c r="A726" s="13"/>
      <c r="B726" s="13"/>
      <c r="C726" s="13"/>
      <c r="D726" s="13"/>
      <c r="E726" s="13"/>
      <c r="F726" s="13"/>
      <c r="G726" s="13"/>
    </row>
    <row r="727" spans="1:7" x14ac:dyDescent="0.2">
      <c r="A727" s="13"/>
      <c r="B727" s="13"/>
      <c r="C727" s="13"/>
      <c r="D727" s="13"/>
      <c r="E727" s="13"/>
      <c r="F727" s="13"/>
      <c r="G727" s="13"/>
    </row>
    <row r="728" spans="1:7" x14ac:dyDescent="0.2">
      <c r="A728" s="13"/>
      <c r="B728" s="13"/>
      <c r="C728" s="13"/>
      <c r="D728" s="13"/>
      <c r="E728" s="13"/>
      <c r="F728" s="13"/>
      <c r="G728" s="13"/>
    </row>
    <row r="729" spans="1:7" x14ac:dyDescent="0.2">
      <c r="A729" s="13"/>
      <c r="B729" s="13"/>
      <c r="C729" s="13"/>
      <c r="D729" s="13"/>
      <c r="E729" s="13"/>
      <c r="F729" s="13"/>
      <c r="G729" s="13"/>
    </row>
    <row r="730" spans="1:7" x14ac:dyDescent="0.2">
      <c r="A730" s="13"/>
      <c r="B730" s="13"/>
      <c r="C730" s="13"/>
      <c r="D730" s="13"/>
      <c r="E730" s="13"/>
      <c r="F730" s="13"/>
      <c r="G730" s="13"/>
    </row>
    <row r="731" spans="1:7" x14ac:dyDescent="0.2">
      <c r="A731" s="13"/>
      <c r="B731" s="13"/>
      <c r="C731" s="13"/>
      <c r="D731" s="13"/>
      <c r="E731" s="13"/>
      <c r="F731" s="13"/>
      <c r="G731" s="13"/>
    </row>
    <row r="732" spans="1:7" x14ac:dyDescent="0.2">
      <c r="A732" s="13"/>
      <c r="B732" s="13"/>
      <c r="C732" s="13"/>
      <c r="D732" s="13"/>
      <c r="E732" s="13"/>
      <c r="F732" s="13"/>
      <c r="G732" s="13"/>
    </row>
    <row r="733" spans="1:7" x14ac:dyDescent="0.2">
      <c r="A733" s="13"/>
      <c r="B733" s="13"/>
      <c r="C733" s="13"/>
      <c r="D733" s="13"/>
      <c r="E733" s="13"/>
      <c r="F733" s="13"/>
      <c r="G733" s="13"/>
    </row>
    <row r="734" spans="1:7" x14ac:dyDescent="0.2">
      <c r="A734" s="13"/>
      <c r="B734" s="13"/>
      <c r="C734" s="13"/>
      <c r="D734" s="13"/>
      <c r="E734" s="13"/>
      <c r="F734" s="13"/>
      <c r="G734" s="13"/>
    </row>
    <row r="735" spans="1:7" x14ac:dyDescent="0.2">
      <c r="A735" s="13"/>
      <c r="B735" s="13"/>
      <c r="C735" s="13"/>
      <c r="D735" s="13"/>
      <c r="E735" s="13"/>
      <c r="F735" s="13"/>
      <c r="G735" s="13"/>
    </row>
    <row r="736" spans="1:7" x14ac:dyDescent="0.2">
      <c r="A736" s="13"/>
      <c r="B736" s="13"/>
      <c r="C736" s="13"/>
      <c r="D736" s="13"/>
      <c r="E736" s="13"/>
      <c r="F736" s="13"/>
      <c r="G736" s="13"/>
    </row>
    <row r="737" spans="1:7" x14ac:dyDescent="0.2">
      <c r="A737" s="13"/>
      <c r="B737" s="13"/>
      <c r="C737" s="13"/>
      <c r="D737" s="13"/>
      <c r="E737" s="13"/>
      <c r="F737" s="13"/>
      <c r="G737" s="13"/>
    </row>
    <row r="738" spans="1:7" x14ac:dyDescent="0.2">
      <c r="A738" s="13"/>
      <c r="B738" s="13"/>
      <c r="C738" s="13"/>
      <c r="D738" s="13"/>
      <c r="E738" s="13"/>
      <c r="F738" s="13"/>
      <c r="G738" s="13"/>
    </row>
    <row r="739" spans="1:7" x14ac:dyDescent="0.2">
      <c r="A739" s="13"/>
      <c r="B739" s="13"/>
      <c r="C739" s="13"/>
      <c r="D739" s="13"/>
      <c r="E739" s="13"/>
      <c r="F739" s="13"/>
      <c r="G739" s="13"/>
    </row>
    <row r="740" spans="1:7" x14ac:dyDescent="0.2">
      <c r="A740" s="13"/>
      <c r="B740" s="13"/>
      <c r="C740" s="13"/>
      <c r="D740" s="13"/>
      <c r="E740" s="13"/>
      <c r="F740" s="13"/>
      <c r="G740" s="13"/>
    </row>
    <row r="741" spans="1:7" x14ac:dyDescent="0.2">
      <c r="A741" s="13"/>
      <c r="B741" s="13"/>
      <c r="C741" s="13"/>
      <c r="D741" s="13"/>
      <c r="E741" s="13"/>
      <c r="F741" s="13"/>
      <c r="G741" s="13"/>
    </row>
    <row r="742" spans="1:7" x14ac:dyDescent="0.2">
      <c r="A742" s="13"/>
      <c r="B742" s="13"/>
      <c r="C742" s="13"/>
      <c r="D742" s="13"/>
      <c r="E742" s="13"/>
      <c r="F742" s="13"/>
      <c r="G742" s="13"/>
    </row>
    <row r="743" spans="1:7" x14ac:dyDescent="0.2">
      <c r="A743" s="13"/>
      <c r="B743" s="13"/>
      <c r="C743" s="13"/>
      <c r="D743" s="13"/>
      <c r="E743" s="13"/>
      <c r="F743" s="13"/>
      <c r="G743" s="13"/>
    </row>
    <row r="744" spans="1:7" x14ac:dyDescent="0.2">
      <c r="A744" s="13"/>
      <c r="B744" s="13"/>
      <c r="C744" s="13"/>
      <c r="D744" s="13"/>
      <c r="E744" s="13"/>
      <c r="F744" s="13"/>
      <c r="G744" s="13"/>
    </row>
    <row r="745" spans="1:7" x14ac:dyDescent="0.2">
      <c r="A745" s="13"/>
      <c r="B745" s="13"/>
      <c r="C745" s="13"/>
      <c r="D745" s="13"/>
      <c r="E745" s="13"/>
      <c r="F745" s="13"/>
      <c r="G745" s="13"/>
    </row>
    <row r="746" spans="1:7" x14ac:dyDescent="0.2">
      <c r="A746" s="13"/>
      <c r="B746" s="13"/>
      <c r="C746" s="13"/>
      <c r="D746" s="13"/>
      <c r="E746" s="13"/>
      <c r="F746" s="13"/>
      <c r="G746" s="13"/>
    </row>
    <row r="747" spans="1:7" x14ac:dyDescent="0.2">
      <c r="A747" s="13"/>
      <c r="B747" s="13"/>
      <c r="C747" s="13"/>
      <c r="D747" s="13"/>
      <c r="E747" s="13"/>
      <c r="F747" s="13"/>
      <c r="G747" s="13"/>
    </row>
    <row r="748" spans="1:7" x14ac:dyDescent="0.2">
      <c r="A748" s="13"/>
      <c r="B748" s="13"/>
      <c r="C748" s="13"/>
      <c r="D748" s="13"/>
      <c r="E748" s="13"/>
      <c r="F748" s="13"/>
      <c r="G748" s="13"/>
    </row>
    <row r="749" spans="1:7" x14ac:dyDescent="0.2">
      <c r="A749" s="13"/>
      <c r="B749" s="13"/>
      <c r="C749" s="13"/>
      <c r="D749" s="13"/>
      <c r="E749" s="13"/>
      <c r="F749" s="13"/>
      <c r="G749" s="13"/>
    </row>
    <row r="750" spans="1:7" x14ac:dyDescent="0.2">
      <c r="A750" s="13"/>
      <c r="B750" s="13"/>
      <c r="C750" s="13"/>
      <c r="D750" s="13"/>
      <c r="E750" s="13"/>
      <c r="F750" s="13"/>
      <c r="G750" s="13"/>
    </row>
    <row r="751" spans="1:7" x14ac:dyDescent="0.2">
      <c r="A751" s="13"/>
      <c r="B751" s="13"/>
      <c r="C751" s="13"/>
      <c r="D751" s="13"/>
      <c r="E751" s="13"/>
      <c r="F751" s="13"/>
      <c r="G751" s="13"/>
    </row>
    <row r="752" spans="1:7" x14ac:dyDescent="0.2">
      <c r="A752" s="13"/>
      <c r="B752" s="13"/>
      <c r="C752" s="13"/>
      <c r="D752" s="13"/>
      <c r="E752" s="13"/>
      <c r="F752" s="13"/>
      <c r="G752" s="13"/>
    </row>
    <row r="753" spans="1:7" x14ac:dyDescent="0.2">
      <c r="A753" s="13"/>
      <c r="B753" s="13"/>
      <c r="C753" s="13"/>
      <c r="D753" s="13"/>
      <c r="E753" s="13"/>
      <c r="F753" s="13"/>
      <c r="G753" s="13"/>
    </row>
    <row r="754" spans="1:7" x14ac:dyDescent="0.2">
      <c r="A754" s="13"/>
      <c r="B754" s="13"/>
      <c r="C754" s="13"/>
      <c r="D754" s="13"/>
      <c r="E754" s="13"/>
      <c r="F754" s="13"/>
      <c r="G754" s="13"/>
    </row>
    <row r="755" spans="1:7" x14ac:dyDescent="0.2">
      <c r="A755" s="13"/>
      <c r="B755" s="13"/>
      <c r="C755" s="13"/>
      <c r="D755" s="13"/>
      <c r="E755" s="13"/>
      <c r="F755" s="13"/>
      <c r="G755" s="13"/>
    </row>
    <row r="756" spans="1:7" x14ac:dyDescent="0.2">
      <c r="A756" s="13"/>
      <c r="B756" s="13"/>
      <c r="C756" s="13"/>
      <c r="D756" s="13"/>
      <c r="E756" s="13"/>
      <c r="F756" s="13"/>
      <c r="G756" s="13"/>
    </row>
    <row r="757" spans="1:7" x14ac:dyDescent="0.2">
      <c r="A757" s="13"/>
      <c r="B757" s="13"/>
      <c r="C757" s="13"/>
      <c r="D757" s="13"/>
      <c r="E757" s="13"/>
      <c r="F757" s="13"/>
      <c r="G757" s="13"/>
    </row>
    <row r="758" spans="1:7" x14ac:dyDescent="0.2">
      <c r="A758" s="13"/>
      <c r="B758" s="13"/>
      <c r="C758" s="13"/>
      <c r="D758" s="13"/>
      <c r="E758" s="13"/>
      <c r="F758" s="13"/>
      <c r="G758" s="13"/>
    </row>
    <row r="759" spans="1:7" x14ac:dyDescent="0.2">
      <c r="A759" s="13"/>
      <c r="B759" s="13"/>
      <c r="C759" s="13"/>
      <c r="D759" s="13"/>
      <c r="E759" s="13"/>
      <c r="F759" s="13"/>
      <c r="G759" s="13"/>
    </row>
    <row r="760" spans="1:7" x14ac:dyDescent="0.2">
      <c r="A760" s="13"/>
      <c r="B760" s="13"/>
      <c r="C760" s="13"/>
      <c r="D760" s="13"/>
      <c r="E760" s="13"/>
      <c r="F760" s="13"/>
      <c r="G760" s="13"/>
    </row>
    <row r="761" spans="1:7" x14ac:dyDescent="0.2">
      <c r="A761" s="13"/>
      <c r="B761" s="13"/>
      <c r="C761" s="13"/>
      <c r="D761" s="13"/>
      <c r="E761" s="13"/>
      <c r="F761" s="13"/>
      <c r="G761" s="13"/>
    </row>
    <row r="762" spans="1:7" x14ac:dyDescent="0.2">
      <c r="A762" s="13"/>
      <c r="B762" s="13"/>
      <c r="C762" s="13"/>
      <c r="D762" s="13"/>
      <c r="E762" s="13"/>
      <c r="F762" s="13"/>
      <c r="G762" s="13"/>
    </row>
    <row r="763" spans="1:7" x14ac:dyDescent="0.2">
      <c r="A763" s="13"/>
      <c r="B763" s="13"/>
      <c r="C763" s="13"/>
      <c r="D763" s="13"/>
      <c r="E763" s="13"/>
      <c r="F763" s="13"/>
      <c r="G763" s="13"/>
    </row>
    <row r="764" spans="1:7" x14ac:dyDescent="0.2">
      <c r="A764" s="13"/>
      <c r="B764" s="13"/>
      <c r="C764" s="13"/>
      <c r="D764" s="13"/>
      <c r="E764" s="13"/>
      <c r="F764" s="13"/>
      <c r="G764" s="13"/>
    </row>
    <row r="765" spans="1:7" x14ac:dyDescent="0.2">
      <c r="A765" s="13"/>
      <c r="B765" s="13"/>
      <c r="C765" s="13"/>
      <c r="D765" s="13"/>
      <c r="E765" s="13"/>
      <c r="F765" s="13"/>
      <c r="G765" s="13"/>
    </row>
    <row r="766" spans="1:7" x14ac:dyDescent="0.2">
      <c r="A766" s="13"/>
      <c r="B766" s="13"/>
      <c r="C766" s="13"/>
      <c r="D766" s="13"/>
      <c r="E766" s="13"/>
      <c r="F766" s="13"/>
      <c r="G766" s="13"/>
    </row>
  </sheetData>
  <sheetProtection sheet="1" objects="1" scenarios="1" formatCells="0" formatColumns="0" formatRows="0"/>
  <mergeCells count="77">
    <mergeCell ref="A709:B710"/>
    <mergeCell ref="C709:C710"/>
    <mergeCell ref="D709:E709"/>
    <mergeCell ref="F709:G709"/>
    <mergeCell ref="A724:B724"/>
    <mergeCell ref="A650:B651"/>
    <mergeCell ref="C650:C651"/>
    <mergeCell ref="D650:E650"/>
    <mergeCell ref="F650:G650"/>
    <mergeCell ref="D708:E708"/>
    <mergeCell ref="F708:G708"/>
    <mergeCell ref="A591:B592"/>
    <mergeCell ref="C591:C592"/>
    <mergeCell ref="D591:E591"/>
    <mergeCell ref="F591:G591"/>
    <mergeCell ref="D649:E649"/>
    <mergeCell ref="F649:G649"/>
    <mergeCell ref="A532:B533"/>
    <mergeCell ref="C532:C533"/>
    <mergeCell ref="D532:E532"/>
    <mergeCell ref="F532:G532"/>
    <mergeCell ref="D590:E590"/>
    <mergeCell ref="F590:G590"/>
    <mergeCell ref="A473:B474"/>
    <mergeCell ref="C473:C474"/>
    <mergeCell ref="D473:E473"/>
    <mergeCell ref="F473:G473"/>
    <mergeCell ref="D531:E531"/>
    <mergeCell ref="F531:G531"/>
    <mergeCell ref="A414:B415"/>
    <mergeCell ref="C414:C415"/>
    <mergeCell ref="D414:E414"/>
    <mergeCell ref="F414:G414"/>
    <mergeCell ref="D472:E472"/>
    <mergeCell ref="F472:G472"/>
    <mergeCell ref="A355:B356"/>
    <mergeCell ref="C355:C356"/>
    <mergeCell ref="D355:E355"/>
    <mergeCell ref="F355:G355"/>
    <mergeCell ref="D413:E413"/>
    <mergeCell ref="F413:G413"/>
    <mergeCell ref="A296:B297"/>
    <mergeCell ref="C296:C297"/>
    <mergeCell ref="D296:E296"/>
    <mergeCell ref="F296:G296"/>
    <mergeCell ref="D354:E354"/>
    <mergeCell ref="F354:G354"/>
    <mergeCell ref="A237:B238"/>
    <mergeCell ref="C237:C238"/>
    <mergeCell ref="D237:E237"/>
    <mergeCell ref="F237:G237"/>
    <mergeCell ref="D295:E295"/>
    <mergeCell ref="F295:G295"/>
    <mergeCell ref="A178:B179"/>
    <mergeCell ref="C178:C179"/>
    <mergeCell ref="D178:E178"/>
    <mergeCell ref="F178:G178"/>
    <mergeCell ref="D236:E236"/>
    <mergeCell ref="F236:G236"/>
    <mergeCell ref="A119:B120"/>
    <mergeCell ref="C119:C120"/>
    <mergeCell ref="D119:E119"/>
    <mergeCell ref="F119:G119"/>
    <mergeCell ref="D177:E177"/>
    <mergeCell ref="F177:G177"/>
    <mergeCell ref="A60:B61"/>
    <mergeCell ref="C60:C61"/>
    <mergeCell ref="D60:E60"/>
    <mergeCell ref="F60:G60"/>
    <mergeCell ref="D118:E118"/>
    <mergeCell ref="F118:G118"/>
    <mergeCell ref="A1:B2"/>
    <mergeCell ref="C1:C2"/>
    <mergeCell ref="D1:E1"/>
    <mergeCell ref="F1:G1"/>
    <mergeCell ref="D59:E59"/>
    <mergeCell ref="F59:G59"/>
  </mergeCells>
  <phoneticPr fontId="1"/>
  <pageMargins left="0.31666666666666665" right="0.32500000000000001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&amp;C&amp;"HG丸ｺﾞｼｯｸM-PRO,標準"&amp;P月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766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1" customWidth="1"/>
    <col min="3" max="3" width="46.109375" style="1" customWidth="1"/>
    <col min="4" max="7" width="10.88671875" style="1" customWidth="1"/>
    <col min="8" max="16384" width="8.88671875" style="1"/>
  </cols>
  <sheetData>
    <row r="1" spans="1:7" ht="13.2" customHeight="1" x14ac:dyDescent="0.2">
      <c r="A1" s="253" t="s">
        <v>4</v>
      </c>
      <c r="B1" s="262"/>
      <c r="C1" s="264" t="s">
        <v>0</v>
      </c>
      <c r="D1" s="266" t="s">
        <v>188</v>
      </c>
      <c r="E1" s="267"/>
      <c r="F1" s="266" t="s">
        <v>27</v>
      </c>
      <c r="G1" s="267"/>
    </row>
    <row r="2" spans="1:7" ht="13.8" thickBot="1" x14ac:dyDescent="0.25">
      <c r="A2" s="255"/>
      <c r="B2" s="263"/>
      <c r="C2" s="265"/>
      <c r="D2" s="98" t="s">
        <v>5</v>
      </c>
      <c r="E2" s="19" t="s">
        <v>6</v>
      </c>
      <c r="F2" s="98" t="s">
        <v>5</v>
      </c>
      <c r="G2" s="19" t="s">
        <v>6</v>
      </c>
    </row>
    <row r="3" spans="1:7" x14ac:dyDescent="0.2">
      <c r="A3" s="107"/>
      <c r="B3" s="108"/>
      <c r="C3" s="108"/>
      <c r="D3" s="108"/>
      <c r="E3" s="92"/>
      <c r="F3" s="108"/>
      <c r="G3" s="92"/>
    </row>
    <row r="4" spans="1:7" x14ac:dyDescent="0.2">
      <c r="A4" s="102"/>
      <c r="B4" s="103"/>
      <c r="C4" s="103"/>
      <c r="D4" s="103"/>
      <c r="E4" s="84"/>
      <c r="F4" s="103"/>
      <c r="G4" s="84"/>
    </row>
    <row r="5" spans="1:7" x14ac:dyDescent="0.2">
      <c r="A5" s="102"/>
      <c r="B5" s="103"/>
      <c r="C5" s="103"/>
      <c r="D5" s="103"/>
      <c r="E5" s="84"/>
      <c r="F5" s="103"/>
      <c r="G5" s="84"/>
    </row>
    <row r="6" spans="1:7" x14ac:dyDescent="0.2">
      <c r="A6" s="102"/>
      <c r="B6" s="103"/>
      <c r="C6" s="103"/>
      <c r="D6" s="103"/>
      <c r="E6" s="84"/>
      <c r="F6" s="103"/>
      <c r="G6" s="84"/>
    </row>
    <row r="7" spans="1:7" x14ac:dyDescent="0.2">
      <c r="A7" s="102"/>
      <c r="B7" s="103"/>
      <c r="C7" s="103"/>
      <c r="D7" s="103"/>
      <c r="E7" s="84"/>
      <c r="F7" s="103"/>
      <c r="G7" s="84"/>
    </row>
    <row r="8" spans="1:7" x14ac:dyDescent="0.2">
      <c r="A8" s="102"/>
      <c r="B8" s="103"/>
      <c r="C8" s="103"/>
      <c r="D8" s="103"/>
      <c r="E8" s="84"/>
      <c r="F8" s="103"/>
      <c r="G8" s="84"/>
    </row>
    <row r="9" spans="1:7" x14ac:dyDescent="0.2">
      <c r="A9" s="102"/>
      <c r="B9" s="103"/>
      <c r="C9" s="104"/>
      <c r="D9" s="103"/>
      <c r="E9" s="84"/>
      <c r="F9" s="103"/>
      <c r="G9" s="84"/>
    </row>
    <row r="10" spans="1:7" x14ac:dyDescent="0.2">
      <c r="A10" s="102"/>
      <c r="B10" s="103"/>
      <c r="C10" s="103"/>
      <c r="D10" s="103"/>
      <c r="E10" s="84"/>
      <c r="F10" s="103"/>
      <c r="G10" s="84"/>
    </row>
    <row r="11" spans="1:7" x14ac:dyDescent="0.2">
      <c r="A11" s="102"/>
      <c r="B11" s="103"/>
      <c r="C11" s="103"/>
      <c r="D11" s="103"/>
      <c r="E11" s="84"/>
      <c r="F11" s="103"/>
      <c r="G11" s="84"/>
    </row>
    <row r="12" spans="1:7" x14ac:dyDescent="0.2">
      <c r="A12" s="102"/>
      <c r="B12" s="103"/>
      <c r="C12" s="103"/>
      <c r="D12" s="103"/>
      <c r="E12" s="84"/>
      <c r="F12" s="103"/>
      <c r="G12" s="84"/>
    </row>
    <row r="13" spans="1:7" x14ac:dyDescent="0.2">
      <c r="A13" s="102"/>
      <c r="B13" s="103"/>
      <c r="C13" s="103"/>
      <c r="D13" s="103"/>
      <c r="E13" s="84"/>
      <c r="F13" s="103"/>
      <c r="G13" s="84"/>
    </row>
    <row r="14" spans="1:7" x14ac:dyDescent="0.2">
      <c r="A14" s="102"/>
      <c r="B14" s="103"/>
      <c r="C14" s="103"/>
      <c r="D14" s="103"/>
      <c r="E14" s="84"/>
      <c r="F14" s="103"/>
      <c r="G14" s="84"/>
    </row>
    <row r="15" spans="1:7" x14ac:dyDescent="0.2">
      <c r="A15" s="102"/>
      <c r="B15" s="103"/>
      <c r="C15" s="103"/>
      <c r="D15" s="103"/>
      <c r="E15" s="84"/>
      <c r="F15" s="103"/>
      <c r="G15" s="84"/>
    </row>
    <row r="16" spans="1:7" x14ac:dyDescent="0.2">
      <c r="A16" s="102"/>
      <c r="B16" s="103"/>
      <c r="C16" s="103"/>
      <c r="D16" s="103"/>
      <c r="E16" s="84"/>
      <c r="F16" s="103"/>
      <c r="G16" s="84"/>
    </row>
    <row r="17" spans="1:7" x14ac:dyDescent="0.2">
      <c r="A17" s="102"/>
      <c r="B17" s="103"/>
      <c r="C17" s="103"/>
      <c r="D17" s="103"/>
      <c r="E17" s="84"/>
      <c r="F17" s="103"/>
      <c r="G17" s="84"/>
    </row>
    <row r="18" spans="1:7" x14ac:dyDescent="0.2">
      <c r="A18" s="102"/>
      <c r="B18" s="103"/>
      <c r="C18" s="103"/>
      <c r="D18" s="103"/>
      <c r="E18" s="84"/>
      <c r="F18" s="103"/>
      <c r="G18" s="84"/>
    </row>
    <row r="19" spans="1:7" x14ac:dyDescent="0.2">
      <c r="A19" s="102"/>
      <c r="B19" s="103"/>
      <c r="C19" s="103"/>
      <c r="D19" s="103"/>
      <c r="E19" s="84"/>
      <c r="F19" s="103"/>
      <c r="G19" s="84"/>
    </row>
    <row r="20" spans="1:7" x14ac:dyDescent="0.2">
      <c r="A20" s="102"/>
      <c r="B20" s="103"/>
      <c r="C20" s="103"/>
      <c r="D20" s="103"/>
      <c r="E20" s="84"/>
      <c r="F20" s="103"/>
      <c r="G20" s="84"/>
    </row>
    <row r="21" spans="1:7" x14ac:dyDescent="0.2">
      <c r="A21" s="102"/>
      <c r="B21" s="103"/>
      <c r="C21" s="103"/>
      <c r="D21" s="103"/>
      <c r="E21" s="84"/>
      <c r="F21" s="103"/>
      <c r="G21" s="84"/>
    </row>
    <row r="22" spans="1:7" x14ac:dyDescent="0.2">
      <c r="A22" s="102"/>
      <c r="B22" s="103"/>
      <c r="C22" s="103"/>
      <c r="D22" s="103"/>
      <c r="E22" s="84"/>
      <c r="F22" s="103"/>
      <c r="G22" s="84"/>
    </row>
    <row r="23" spans="1:7" x14ac:dyDescent="0.2">
      <c r="A23" s="102"/>
      <c r="B23" s="103"/>
      <c r="C23" s="103"/>
      <c r="D23" s="103"/>
      <c r="E23" s="84"/>
      <c r="F23" s="103"/>
      <c r="G23" s="84"/>
    </row>
    <row r="24" spans="1:7" x14ac:dyDescent="0.2">
      <c r="A24" s="102"/>
      <c r="B24" s="103"/>
      <c r="C24" s="103"/>
      <c r="D24" s="103"/>
      <c r="E24" s="84"/>
      <c r="F24" s="103"/>
      <c r="G24" s="84"/>
    </row>
    <row r="25" spans="1:7" x14ac:dyDescent="0.2">
      <c r="A25" s="102"/>
      <c r="B25" s="103"/>
      <c r="C25" s="103"/>
      <c r="D25" s="103"/>
      <c r="E25" s="84"/>
      <c r="F25" s="103"/>
      <c r="G25" s="84"/>
    </row>
    <row r="26" spans="1:7" x14ac:dyDescent="0.2">
      <c r="A26" s="102"/>
      <c r="B26" s="103"/>
      <c r="C26" s="103"/>
      <c r="D26" s="103"/>
      <c r="E26" s="84"/>
      <c r="F26" s="103"/>
      <c r="G26" s="84"/>
    </row>
    <row r="27" spans="1:7" x14ac:dyDescent="0.2">
      <c r="A27" s="102"/>
      <c r="B27" s="103"/>
      <c r="C27" s="103"/>
      <c r="D27" s="103"/>
      <c r="E27" s="84"/>
      <c r="F27" s="103"/>
      <c r="G27" s="84"/>
    </row>
    <row r="28" spans="1:7" x14ac:dyDescent="0.2">
      <c r="A28" s="102"/>
      <c r="B28" s="103"/>
      <c r="C28" s="103"/>
      <c r="D28" s="103"/>
      <c r="E28" s="84"/>
      <c r="F28" s="103"/>
      <c r="G28" s="84"/>
    </row>
    <row r="29" spans="1:7" x14ac:dyDescent="0.2">
      <c r="A29" s="102"/>
      <c r="B29" s="103"/>
      <c r="C29" s="103"/>
      <c r="D29" s="103"/>
      <c r="E29" s="84"/>
      <c r="F29" s="103"/>
      <c r="G29" s="84"/>
    </row>
    <row r="30" spans="1:7" x14ac:dyDescent="0.2">
      <c r="A30" s="102"/>
      <c r="B30" s="103"/>
      <c r="C30" s="103"/>
      <c r="D30" s="103"/>
      <c r="E30" s="84"/>
      <c r="F30" s="103"/>
      <c r="G30" s="84"/>
    </row>
    <row r="31" spans="1:7" x14ac:dyDescent="0.2">
      <c r="A31" s="102"/>
      <c r="B31" s="103"/>
      <c r="C31" s="103"/>
      <c r="D31" s="103"/>
      <c r="E31" s="84"/>
      <c r="F31" s="103"/>
      <c r="G31" s="84"/>
    </row>
    <row r="32" spans="1:7" x14ac:dyDescent="0.2">
      <c r="A32" s="102"/>
      <c r="B32" s="103"/>
      <c r="C32" s="103"/>
      <c r="D32" s="103"/>
      <c r="E32" s="84"/>
      <c r="F32" s="103"/>
      <c r="G32" s="84"/>
    </row>
    <row r="33" spans="1:7" x14ac:dyDescent="0.2">
      <c r="A33" s="102"/>
      <c r="B33" s="103"/>
      <c r="C33" s="103"/>
      <c r="D33" s="103"/>
      <c r="E33" s="84"/>
      <c r="F33" s="103"/>
      <c r="G33" s="84"/>
    </row>
    <row r="34" spans="1:7" x14ac:dyDescent="0.2">
      <c r="A34" s="102"/>
      <c r="B34" s="103"/>
      <c r="C34" s="103"/>
      <c r="D34" s="103"/>
      <c r="E34" s="84"/>
      <c r="F34" s="103"/>
      <c r="G34" s="84"/>
    </row>
    <row r="35" spans="1:7" x14ac:dyDescent="0.2">
      <c r="A35" s="102"/>
      <c r="B35" s="103"/>
      <c r="C35" s="103"/>
      <c r="D35" s="103"/>
      <c r="E35" s="84"/>
      <c r="F35" s="103"/>
      <c r="G35" s="84"/>
    </row>
    <row r="36" spans="1:7" x14ac:dyDescent="0.2">
      <c r="A36" s="102"/>
      <c r="B36" s="103"/>
      <c r="C36" s="103"/>
      <c r="D36" s="103"/>
      <c r="E36" s="84"/>
      <c r="F36" s="103"/>
      <c r="G36" s="84"/>
    </row>
    <row r="37" spans="1:7" x14ac:dyDescent="0.2">
      <c r="A37" s="102"/>
      <c r="B37" s="103"/>
      <c r="C37" s="103"/>
      <c r="D37" s="103"/>
      <c r="E37" s="84"/>
      <c r="F37" s="103"/>
      <c r="G37" s="84"/>
    </row>
    <row r="38" spans="1:7" x14ac:dyDescent="0.2">
      <c r="A38" s="102"/>
      <c r="B38" s="103"/>
      <c r="C38" s="103"/>
      <c r="D38" s="103"/>
      <c r="E38" s="84"/>
      <c r="F38" s="103"/>
      <c r="G38" s="84"/>
    </row>
    <row r="39" spans="1:7" x14ac:dyDescent="0.2">
      <c r="A39" s="102"/>
      <c r="B39" s="103"/>
      <c r="C39" s="103"/>
      <c r="D39" s="103"/>
      <c r="E39" s="84"/>
      <c r="F39" s="103"/>
      <c r="G39" s="84"/>
    </row>
    <row r="40" spans="1:7" x14ac:dyDescent="0.2">
      <c r="A40" s="102"/>
      <c r="B40" s="103"/>
      <c r="C40" s="103"/>
      <c r="D40" s="103"/>
      <c r="E40" s="84"/>
      <c r="F40" s="103"/>
      <c r="G40" s="84"/>
    </row>
    <row r="41" spans="1:7" x14ac:dyDescent="0.2">
      <c r="A41" s="102"/>
      <c r="B41" s="103"/>
      <c r="C41" s="103"/>
      <c r="D41" s="103"/>
      <c r="E41" s="84"/>
      <c r="F41" s="103"/>
      <c r="G41" s="84"/>
    </row>
    <row r="42" spans="1:7" x14ac:dyDescent="0.2">
      <c r="A42" s="102"/>
      <c r="B42" s="103"/>
      <c r="C42" s="103"/>
      <c r="D42" s="103"/>
      <c r="E42" s="84"/>
      <c r="F42" s="103"/>
      <c r="G42" s="84"/>
    </row>
    <row r="43" spans="1:7" x14ac:dyDescent="0.2">
      <c r="A43" s="102"/>
      <c r="B43" s="103"/>
      <c r="C43" s="103"/>
      <c r="D43" s="103"/>
      <c r="E43" s="84"/>
      <c r="F43" s="103"/>
      <c r="G43" s="84"/>
    </row>
    <row r="44" spans="1:7" x14ac:dyDescent="0.2">
      <c r="A44" s="102"/>
      <c r="B44" s="103"/>
      <c r="C44" s="103"/>
      <c r="D44" s="103"/>
      <c r="E44" s="84"/>
      <c r="F44" s="103"/>
      <c r="G44" s="84"/>
    </row>
    <row r="45" spans="1:7" x14ac:dyDescent="0.2">
      <c r="A45" s="102"/>
      <c r="B45" s="103"/>
      <c r="C45" s="103"/>
      <c r="D45" s="103"/>
      <c r="E45" s="84"/>
      <c r="F45" s="103"/>
      <c r="G45" s="84"/>
    </row>
    <row r="46" spans="1:7" x14ac:dyDescent="0.2">
      <c r="A46" s="102"/>
      <c r="B46" s="103"/>
      <c r="C46" s="103"/>
      <c r="D46" s="103"/>
      <c r="E46" s="84"/>
      <c r="F46" s="103"/>
      <c r="G46" s="84"/>
    </row>
    <row r="47" spans="1:7" x14ac:dyDescent="0.2">
      <c r="A47" s="102"/>
      <c r="B47" s="103"/>
      <c r="C47" s="103"/>
      <c r="D47" s="103"/>
      <c r="E47" s="84"/>
      <c r="F47" s="103"/>
      <c r="G47" s="84"/>
    </row>
    <row r="48" spans="1:7" x14ac:dyDescent="0.2">
      <c r="A48" s="102"/>
      <c r="B48" s="103"/>
      <c r="C48" s="103"/>
      <c r="D48" s="103"/>
      <c r="E48" s="84"/>
      <c r="F48" s="103"/>
      <c r="G48" s="84"/>
    </row>
    <row r="49" spans="1:7" x14ac:dyDescent="0.2">
      <c r="A49" s="102"/>
      <c r="B49" s="103"/>
      <c r="C49" s="103"/>
      <c r="D49" s="103"/>
      <c r="E49" s="84"/>
      <c r="F49" s="103"/>
      <c r="G49" s="84"/>
    </row>
    <row r="50" spans="1:7" x14ac:dyDescent="0.2">
      <c r="A50" s="102"/>
      <c r="B50" s="103"/>
      <c r="C50" s="103"/>
      <c r="D50" s="103"/>
      <c r="E50" s="84"/>
      <c r="F50" s="103"/>
      <c r="G50" s="84"/>
    </row>
    <row r="51" spans="1:7" x14ac:dyDescent="0.2">
      <c r="A51" s="102"/>
      <c r="B51" s="103"/>
      <c r="C51" s="103"/>
      <c r="D51" s="103"/>
      <c r="E51" s="84"/>
      <c r="F51" s="103"/>
      <c r="G51" s="84"/>
    </row>
    <row r="52" spans="1:7" x14ac:dyDescent="0.2">
      <c r="A52" s="102"/>
      <c r="B52" s="103"/>
      <c r="C52" s="103"/>
      <c r="D52" s="103"/>
      <c r="E52" s="84"/>
      <c r="F52" s="103"/>
      <c r="G52" s="84"/>
    </row>
    <row r="53" spans="1:7" x14ac:dyDescent="0.2">
      <c r="A53" s="102"/>
      <c r="B53" s="103"/>
      <c r="C53" s="103"/>
      <c r="D53" s="103"/>
      <c r="E53" s="84"/>
      <c r="F53" s="103"/>
      <c r="G53" s="84"/>
    </row>
    <row r="54" spans="1:7" x14ac:dyDescent="0.2">
      <c r="A54" s="102"/>
      <c r="B54" s="103"/>
      <c r="C54" s="103"/>
      <c r="D54" s="103"/>
      <c r="E54" s="84"/>
      <c r="F54" s="103"/>
      <c r="G54" s="84"/>
    </row>
    <row r="55" spans="1:7" x14ac:dyDescent="0.2">
      <c r="A55" s="102"/>
      <c r="B55" s="103"/>
      <c r="C55" s="103"/>
      <c r="D55" s="103"/>
      <c r="E55" s="84"/>
      <c r="F55" s="103"/>
      <c r="G55" s="84"/>
    </row>
    <row r="56" spans="1:7" x14ac:dyDescent="0.2">
      <c r="A56" s="102"/>
      <c r="B56" s="103"/>
      <c r="C56" s="103"/>
      <c r="D56" s="103"/>
      <c r="E56" s="84"/>
      <c r="F56" s="103"/>
      <c r="G56" s="84"/>
    </row>
    <row r="57" spans="1:7" ht="13.8" thickBot="1" x14ac:dyDescent="0.25">
      <c r="A57" s="105"/>
      <c r="B57" s="106"/>
      <c r="C57" s="106"/>
      <c r="D57" s="106"/>
      <c r="E57" s="120"/>
      <c r="F57" s="106"/>
      <c r="G57" s="120"/>
    </row>
    <row r="58" spans="1:7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  <c r="F58" s="15">
        <f>SUM(F3:F57)</f>
        <v>0</v>
      </c>
      <c r="G58" s="16">
        <f>SUM(G3:G57)</f>
        <v>0</v>
      </c>
    </row>
    <row r="59" spans="1:7" ht="14.4" thickTop="1" thickBot="1" x14ac:dyDescent="0.25">
      <c r="A59" s="40"/>
      <c r="B59" s="40"/>
      <c r="C59" s="121" t="s">
        <v>174</v>
      </c>
      <c r="D59" s="268">
        <f>D58+E58</f>
        <v>0</v>
      </c>
      <c r="E59" s="269"/>
      <c r="F59" s="268">
        <f>F58+G58</f>
        <v>0</v>
      </c>
      <c r="G59" s="268"/>
    </row>
    <row r="60" spans="1:7" ht="13.2" customHeight="1" x14ac:dyDescent="0.2">
      <c r="A60" s="253" t="s">
        <v>4</v>
      </c>
      <c r="B60" s="262"/>
      <c r="C60" s="264" t="s">
        <v>0</v>
      </c>
      <c r="D60" s="266" t="s">
        <v>188</v>
      </c>
      <c r="E60" s="267"/>
      <c r="F60" s="266" t="s">
        <v>27</v>
      </c>
      <c r="G60" s="267"/>
    </row>
    <row r="61" spans="1:7" ht="13.8" thickBot="1" x14ac:dyDescent="0.25">
      <c r="A61" s="255"/>
      <c r="B61" s="263"/>
      <c r="C61" s="265"/>
      <c r="D61" s="98" t="s">
        <v>5</v>
      </c>
      <c r="E61" s="19" t="s">
        <v>6</v>
      </c>
      <c r="F61" s="98" t="s">
        <v>5</v>
      </c>
      <c r="G61" s="19" t="s">
        <v>6</v>
      </c>
    </row>
    <row r="62" spans="1:7" x14ac:dyDescent="0.2">
      <c r="A62" s="107"/>
      <c r="B62" s="108"/>
      <c r="C62" s="108"/>
      <c r="D62" s="108"/>
      <c r="E62" s="92"/>
      <c r="F62" s="108"/>
      <c r="G62" s="92"/>
    </row>
    <row r="63" spans="1:7" x14ac:dyDescent="0.2">
      <c r="A63" s="102"/>
      <c r="B63" s="103"/>
      <c r="C63" s="103"/>
      <c r="D63" s="103"/>
      <c r="E63" s="84"/>
      <c r="F63" s="103"/>
      <c r="G63" s="84"/>
    </row>
    <row r="64" spans="1:7" x14ac:dyDescent="0.2">
      <c r="A64" s="102"/>
      <c r="B64" s="103"/>
      <c r="C64" s="103"/>
      <c r="D64" s="103"/>
      <c r="E64" s="84"/>
      <c r="F64" s="103"/>
      <c r="G64" s="84"/>
    </row>
    <row r="65" spans="1:7" x14ac:dyDescent="0.2">
      <c r="A65" s="102"/>
      <c r="B65" s="103"/>
      <c r="C65" s="103"/>
      <c r="D65" s="103"/>
      <c r="E65" s="84"/>
      <c r="F65" s="103"/>
      <c r="G65" s="84"/>
    </row>
    <row r="66" spans="1:7" x14ac:dyDescent="0.2">
      <c r="A66" s="102"/>
      <c r="B66" s="103"/>
      <c r="C66" s="103"/>
      <c r="D66" s="103"/>
      <c r="E66" s="84"/>
      <c r="F66" s="103"/>
      <c r="G66" s="84"/>
    </row>
    <row r="67" spans="1:7" x14ac:dyDescent="0.2">
      <c r="A67" s="102"/>
      <c r="B67" s="103"/>
      <c r="C67" s="103"/>
      <c r="D67" s="103"/>
      <c r="E67" s="84"/>
      <c r="F67" s="103"/>
      <c r="G67" s="84"/>
    </row>
    <row r="68" spans="1:7" x14ac:dyDescent="0.2">
      <c r="A68" s="102"/>
      <c r="B68" s="103"/>
      <c r="C68" s="104"/>
      <c r="D68" s="103"/>
      <c r="E68" s="84"/>
      <c r="F68" s="103"/>
      <c r="G68" s="84"/>
    </row>
    <row r="69" spans="1:7" x14ac:dyDescent="0.2">
      <c r="A69" s="102"/>
      <c r="B69" s="103"/>
      <c r="C69" s="103"/>
      <c r="D69" s="103"/>
      <c r="E69" s="84"/>
      <c r="F69" s="103"/>
      <c r="G69" s="84"/>
    </row>
    <row r="70" spans="1:7" x14ac:dyDescent="0.2">
      <c r="A70" s="102"/>
      <c r="B70" s="103"/>
      <c r="C70" s="103"/>
      <c r="D70" s="103"/>
      <c r="E70" s="84"/>
      <c r="F70" s="103"/>
      <c r="G70" s="84"/>
    </row>
    <row r="71" spans="1:7" x14ac:dyDescent="0.2">
      <c r="A71" s="102"/>
      <c r="B71" s="103"/>
      <c r="C71" s="103"/>
      <c r="D71" s="103"/>
      <c r="E71" s="84"/>
      <c r="F71" s="103"/>
      <c r="G71" s="84"/>
    </row>
    <row r="72" spans="1:7" x14ac:dyDescent="0.2">
      <c r="A72" s="102"/>
      <c r="B72" s="103"/>
      <c r="C72" s="103"/>
      <c r="D72" s="103"/>
      <c r="E72" s="84"/>
      <c r="F72" s="103"/>
      <c r="G72" s="84"/>
    </row>
    <row r="73" spans="1:7" x14ac:dyDescent="0.2">
      <c r="A73" s="102"/>
      <c r="B73" s="103"/>
      <c r="C73" s="103"/>
      <c r="D73" s="103"/>
      <c r="E73" s="84"/>
      <c r="F73" s="103"/>
      <c r="G73" s="84"/>
    </row>
    <row r="74" spans="1:7" x14ac:dyDescent="0.2">
      <c r="A74" s="102"/>
      <c r="B74" s="103"/>
      <c r="C74" s="103"/>
      <c r="D74" s="103"/>
      <c r="E74" s="84"/>
      <c r="F74" s="103"/>
      <c r="G74" s="84"/>
    </row>
    <row r="75" spans="1:7" x14ac:dyDescent="0.2">
      <c r="A75" s="102"/>
      <c r="B75" s="103"/>
      <c r="C75" s="103"/>
      <c r="D75" s="103"/>
      <c r="E75" s="84"/>
      <c r="F75" s="103"/>
      <c r="G75" s="84"/>
    </row>
    <row r="76" spans="1:7" x14ac:dyDescent="0.2">
      <c r="A76" s="102"/>
      <c r="B76" s="103"/>
      <c r="C76" s="103"/>
      <c r="D76" s="103"/>
      <c r="E76" s="84"/>
      <c r="F76" s="103"/>
      <c r="G76" s="84"/>
    </row>
    <row r="77" spans="1:7" x14ac:dyDescent="0.2">
      <c r="A77" s="102"/>
      <c r="B77" s="103"/>
      <c r="C77" s="103"/>
      <c r="D77" s="103"/>
      <c r="E77" s="84"/>
      <c r="F77" s="103"/>
      <c r="G77" s="84"/>
    </row>
    <row r="78" spans="1:7" x14ac:dyDescent="0.2">
      <c r="A78" s="102"/>
      <c r="B78" s="103"/>
      <c r="C78" s="103"/>
      <c r="D78" s="103"/>
      <c r="E78" s="84"/>
      <c r="F78" s="103"/>
      <c r="G78" s="84"/>
    </row>
    <row r="79" spans="1:7" x14ac:dyDescent="0.2">
      <c r="A79" s="102"/>
      <c r="B79" s="103"/>
      <c r="C79" s="103"/>
      <c r="D79" s="103"/>
      <c r="E79" s="84"/>
      <c r="F79" s="103"/>
      <c r="G79" s="84"/>
    </row>
    <row r="80" spans="1:7" x14ac:dyDescent="0.2">
      <c r="A80" s="102"/>
      <c r="B80" s="103"/>
      <c r="C80" s="103"/>
      <c r="D80" s="103"/>
      <c r="E80" s="84"/>
      <c r="F80" s="103"/>
      <c r="G80" s="84"/>
    </row>
    <row r="81" spans="1:7" x14ac:dyDescent="0.2">
      <c r="A81" s="102"/>
      <c r="B81" s="103"/>
      <c r="C81" s="103"/>
      <c r="D81" s="103"/>
      <c r="E81" s="84"/>
      <c r="F81" s="103"/>
      <c r="G81" s="84"/>
    </row>
    <row r="82" spans="1:7" x14ac:dyDescent="0.2">
      <c r="A82" s="102"/>
      <c r="B82" s="103"/>
      <c r="C82" s="103"/>
      <c r="D82" s="103"/>
      <c r="E82" s="84"/>
      <c r="F82" s="103"/>
      <c r="G82" s="84"/>
    </row>
    <row r="83" spans="1:7" x14ac:dyDescent="0.2">
      <c r="A83" s="102"/>
      <c r="B83" s="103"/>
      <c r="C83" s="103"/>
      <c r="D83" s="103"/>
      <c r="E83" s="84"/>
      <c r="F83" s="103"/>
      <c r="G83" s="84"/>
    </row>
    <row r="84" spans="1:7" x14ac:dyDescent="0.2">
      <c r="A84" s="102"/>
      <c r="B84" s="103"/>
      <c r="C84" s="103"/>
      <c r="D84" s="103"/>
      <c r="E84" s="84"/>
      <c r="F84" s="103"/>
      <c r="G84" s="84"/>
    </row>
    <row r="85" spans="1:7" x14ac:dyDescent="0.2">
      <c r="A85" s="102"/>
      <c r="B85" s="103"/>
      <c r="C85" s="103"/>
      <c r="D85" s="103"/>
      <c r="E85" s="84"/>
      <c r="F85" s="103"/>
      <c r="G85" s="84"/>
    </row>
    <row r="86" spans="1:7" x14ac:dyDescent="0.2">
      <c r="A86" s="102"/>
      <c r="B86" s="103"/>
      <c r="C86" s="103"/>
      <c r="D86" s="103"/>
      <c r="E86" s="84"/>
      <c r="F86" s="103"/>
      <c r="G86" s="84"/>
    </row>
    <row r="87" spans="1:7" x14ac:dyDescent="0.2">
      <c r="A87" s="102"/>
      <c r="B87" s="103"/>
      <c r="C87" s="103"/>
      <c r="D87" s="103"/>
      <c r="E87" s="84"/>
      <c r="F87" s="103"/>
      <c r="G87" s="84"/>
    </row>
    <row r="88" spans="1:7" x14ac:dyDescent="0.2">
      <c r="A88" s="102"/>
      <c r="B88" s="103"/>
      <c r="C88" s="103"/>
      <c r="D88" s="103"/>
      <c r="E88" s="84"/>
      <c r="F88" s="103"/>
      <c r="G88" s="84"/>
    </row>
    <row r="89" spans="1:7" x14ac:dyDescent="0.2">
      <c r="A89" s="102"/>
      <c r="B89" s="103"/>
      <c r="C89" s="103"/>
      <c r="D89" s="103"/>
      <c r="E89" s="84"/>
      <c r="F89" s="103"/>
      <c r="G89" s="84"/>
    </row>
    <row r="90" spans="1:7" x14ac:dyDescent="0.2">
      <c r="A90" s="102"/>
      <c r="B90" s="103"/>
      <c r="C90" s="103"/>
      <c r="D90" s="103"/>
      <c r="E90" s="84"/>
      <c r="F90" s="103"/>
      <c r="G90" s="84"/>
    </row>
    <row r="91" spans="1:7" x14ac:dyDescent="0.2">
      <c r="A91" s="102"/>
      <c r="B91" s="103"/>
      <c r="C91" s="103"/>
      <c r="D91" s="103"/>
      <c r="E91" s="84"/>
      <c r="F91" s="103"/>
      <c r="G91" s="84"/>
    </row>
    <row r="92" spans="1:7" x14ac:dyDescent="0.2">
      <c r="A92" s="102"/>
      <c r="B92" s="103"/>
      <c r="C92" s="103"/>
      <c r="D92" s="103"/>
      <c r="E92" s="84"/>
      <c r="F92" s="103"/>
      <c r="G92" s="84"/>
    </row>
    <row r="93" spans="1:7" x14ac:dyDescent="0.2">
      <c r="A93" s="102"/>
      <c r="B93" s="103"/>
      <c r="C93" s="103"/>
      <c r="D93" s="103"/>
      <c r="E93" s="84"/>
      <c r="F93" s="103"/>
      <c r="G93" s="84"/>
    </row>
    <row r="94" spans="1:7" x14ac:dyDescent="0.2">
      <c r="A94" s="102"/>
      <c r="B94" s="103"/>
      <c r="C94" s="103"/>
      <c r="D94" s="103"/>
      <c r="E94" s="84"/>
      <c r="F94" s="103"/>
      <c r="G94" s="84"/>
    </row>
    <row r="95" spans="1:7" x14ac:dyDescent="0.2">
      <c r="A95" s="102"/>
      <c r="B95" s="103"/>
      <c r="C95" s="103"/>
      <c r="D95" s="103"/>
      <c r="E95" s="84"/>
      <c r="F95" s="103"/>
      <c r="G95" s="84"/>
    </row>
    <row r="96" spans="1:7" x14ac:dyDescent="0.2">
      <c r="A96" s="102"/>
      <c r="B96" s="103"/>
      <c r="C96" s="103"/>
      <c r="D96" s="103"/>
      <c r="E96" s="84"/>
      <c r="F96" s="103"/>
      <c r="G96" s="84"/>
    </row>
    <row r="97" spans="1:7" x14ac:dyDescent="0.2">
      <c r="A97" s="102"/>
      <c r="B97" s="103"/>
      <c r="C97" s="103"/>
      <c r="D97" s="103"/>
      <c r="E97" s="84"/>
      <c r="F97" s="103"/>
      <c r="G97" s="84"/>
    </row>
    <row r="98" spans="1:7" x14ac:dyDescent="0.2">
      <c r="A98" s="102"/>
      <c r="B98" s="103"/>
      <c r="C98" s="103"/>
      <c r="D98" s="103"/>
      <c r="E98" s="84"/>
      <c r="F98" s="103"/>
      <c r="G98" s="84"/>
    </row>
    <row r="99" spans="1:7" x14ac:dyDescent="0.2">
      <c r="A99" s="102"/>
      <c r="B99" s="103"/>
      <c r="C99" s="103"/>
      <c r="D99" s="103"/>
      <c r="E99" s="84"/>
      <c r="F99" s="103"/>
      <c r="G99" s="84"/>
    </row>
    <row r="100" spans="1:7" x14ac:dyDescent="0.2">
      <c r="A100" s="102"/>
      <c r="B100" s="103"/>
      <c r="C100" s="103"/>
      <c r="D100" s="103"/>
      <c r="E100" s="84"/>
      <c r="F100" s="103"/>
      <c r="G100" s="84"/>
    </row>
    <row r="101" spans="1:7" x14ac:dyDescent="0.2">
      <c r="A101" s="102"/>
      <c r="B101" s="103"/>
      <c r="C101" s="103"/>
      <c r="D101" s="103"/>
      <c r="E101" s="84"/>
      <c r="F101" s="103"/>
      <c r="G101" s="84"/>
    </row>
    <row r="102" spans="1:7" x14ac:dyDescent="0.2">
      <c r="A102" s="102"/>
      <c r="B102" s="103"/>
      <c r="C102" s="103"/>
      <c r="D102" s="103"/>
      <c r="E102" s="84"/>
      <c r="F102" s="103"/>
      <c r="G102" s="84"/>
    </row>
    <row r="103" spans="1:7" x14ac:dyDescent="0.2">
      <c r="A103" s="102"/>
      <c r="B103" s="103"/>
      <c r="C103" s="103"/>
      <c r="D103" s="103"/>
      <c r="E103" s="84"/>
      <c r="F103" s="103"/>
      <c r="G103" s="84"/>
    </row>
    <row r="104" spans="1:7" x14ac:dyDescent="0.2">
      <c r="A104" s="102"/>
      <c r="B104" s="103"/>
      <c r="C104" s="103"/>
      <c r="D104" s="103"/>
      <c r="E104" s="84"/>
      <c r="F104" s="103"/>
      <c r="G104" s="84"/>
    </row>
    <row r="105" spans="1:7" x14ac:dyDescent="0.2">
      <c r="A105" s="102"/>
      <c r="B105" s="103"/>
      <c r="C105" s="103"/>
      <c r="D105" s="103"/>
      <c r="E105" s="84"/>
      <c r="F105" s="103"/>
      <c r="G105" s="84"/>
    </row>
    <row r="106" spans="1:7" x14ac:dyDescent="0.2">
      <c r="A106" s="102"/>
      <c r="B106" s="103"/>
      <c r="C106" s="103"/>
      <c r="D106" s="103"/>
      <c r="E106" s="84"/>
      <c r="F106" s="103"/>
      <c r="G106" s="84"/>
    </row>
    <row r="107" spans="1:7" x14ac:dyDescent="0.2">
      <c r="A107" s="102"/>
      <c r="B107" s="103"/>
      <c r="C107" s="103"/>
      <c r="D107" s="103"/>
      <c r="E107" s="84"/>
      <c r="F107" s="103"/>
      <c r="G107" s="84"/>
    </row>
    <row r="108" spans="1:7" x14ac:dyDescent="0.2">
      <c r="A108" s="102"/>
      <c r="B108" s="103"/>
      <c r="C108" s="103"/>
      <c r="D108" s="103"/>
      <c r="E108" s="84"/>
      <c r="F108" s="103"/>
      <c r="G108" s="84"/>
    </row>
    <row r="109" spans="1:7" x14ac:dyDescent="0.2">
      <c r="A109" s="102"/>
      <c r="B109" s="103"/>
      <c r="C109" s="103"/>
      <c r="D109" s="103"/>
      <c r="E109" s="84"/>
      <c r="F109" s="103"/>
      <c r="G109" s="84"/>
    </row>
    <row r="110" spans="1:7" x14ac:dyDescent="0.2">
      <c r="A110" s="102"/>
      <c r="B110" s="103"/>
      <c r="C110" s="103"/>
      <c r="D110" s="103"/>
      <c r="E110" s="84"/>
      <c r="F110" s="103"/>
      <c r="G110" s="84"/>
    </row>
    <row r="111" spans="1:7" x14ac:dyDescent="0.2">
      <c r="A111" s="102"/>
      <c r="B111" s="103"/>
      <c r="C111" s="103"/>
      <c r="D111" s="103"/>
      <c r="E111" s="84"/>
      <c r="F111" s="103"/>
      <c r="G111" s="84"/>
    </row>
    <row r="112" spans="1:7" x14ac:dyDescent="0.2">
      <c r="A112" s="102"/>
      <c r="B112" s="103"/>
      <c r="C112" s="103"/>
      <c r="D112" s="103"/>
      <c r="E112" s="84"/>
      <c r="F112" s="103"/>
      <c r="G112" s="84"/>
    </row>
    <row r="113" spans="1:7" x14ac:dyDescent="0.2">
      <c r="A113" s="102"/>
      <c r="B113" s="103"/>
      <c r="C113" s="103"/>
      <c r="D113" s="103"/>
      <c r="E113" s="84"/>
      <c r="F113" s="103"/>
      <c r="G113" s="84"/>
    </row>
    <row r="114" spans="1:7" x14ac:dyDescent="0.2">
      <c r="A114" s="102"/>
      <c r="B114" s="103"/>
      <c r="C114" s="103"/>
      <c r="D114" s="103"/>
      <c r="E114" s="84"/>
      <c r="F114" s="103"/>
      <c r="G114" s="84"/>
    </row>
    <row r="115" spans="1:7" x14ac:dyDescent="0.2">
      <c r="A115" s="102"/>
      <c r="B115" s="103"/>
      <c r="C115" s="103"/>
      <c r="D115" s="103"/>
      <c r="E115" s="84"/>
      <c r="F115" s="103"/>
      <c r="G115" s="84"/>
    </row>
    <row r="116" spans="1:7" ht="13.8" thickBot="1" x14ac:dyDescent="0.25">
      <c r="A116" s="105"/>
      <c r="B116" s="106"/>
      <c r="C116" s="106"/>
      <c r="D116" s="106"/>
      <c r="E116" s="120"/>
      <c r="F116" s="106"/>
      <c r="G116" s="120"/>
    </row>
    <row r="117" spans="1:7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  <c r="F117" s="15">
        <f>SUM(F62:F116)</f>
        <v>0</v>
      </c>
      <c r="G117" s="16">
        <f>SUM(G62:G116)</f>
        <v>0</v>
      </c>
    </row>
    <row r="118" spans="1:7" ht="14.4" thickTop="1" thickBot="1" x14ac:dyDescent="0.25">
      <c r="A118" s="40"/>
      <c r="B118" s="40"/>
      <c r="C118" s="121" t="s">
        <v>176</v>
      </c>
      <c r="D118" s="268">
        <f>D117+E117</f>
        <v>0</v>
      </c>
      <c r="E118" s="269"/>
      <c r="F118" s="268">
        <f>F117+G117</f>
        <v>0</v>
      </c>
      <c r="G118" s="268"/>
    </row>
    <row r="119" spans="1:7" ht="13.2" customHeight="1" x14ac:dyDescent="0.2">
      <c r="A119" s="253" t="s">
        <v>4</v>
      </c>
      <c r="B119" s="262"/>
      <c r="C119" s="264" t="s">
        <v>0</v>
      </c>
      <c r="D119" s="266" t="s">
        <v>188</v>
      </c>
      <c r="E119" s="267"/>
      <c r="F119" s="266" t="s">
        <v>27</v>
      </c>
      <c r="G119" s="267"/>
    </row>
    <row r="120" spans="1:7" ht="13.8" thickBot="1" x14ac:dyDescent="0.25">
      <c r="A120" s="255"/>
      <c r="B120" s="263"/>
      <c r="C120" s="265"/>
      <c r="D120" s="98" t="s">
        <v>5</v>
      </c>
      <c r="E120" s="19" t="s">
        <v>6</v>
      </c>
      <c r="F120" s="98" t="s">
        <v>5</v>
      </c>
      <c r="G120" s="19" t="s">
        <v>6</v>
      </c>
    </row>
    <row r="121" spans="1:7" x14ac:dyDescent="0.2">
      <c r="A121" s="107"/>
      <c r="B121" s="108"/>
      <c r="C121" s="108"/>
      <c r="D121" s="108"/>
      <c r="E121" s="92"/>
      <c r="F121" s="108"/>
      <c r="G121" s="92"/>
    </row>
    <row r="122" spans="1:7" x14ac:dyDescent="0.2">
      <c r="A122" s="102"/>
      <c r="B122" s="103"/>
      <c r="C122" s="103"/>
      <c r="D122" s="103"/>
      <c r="E122" s="84"/>
      <c r="F122" s="103"/>
      <c r="G122" s="84"/>
    </row>
    <row r="123" spans="1:7" x14ac:dyDescent="0.2">
      <c r="A123" s="102"/>
      <c r="B123" s="103"/>
      <c r="C123" s="103"/>
      <c r="D123" s="103"/>
      <c r="E123" s="84"/>
      <c r="F123" s="103"/>
      <c r="G123" s="84"/>
    </row>
    <row r="124" spans="1:7" x14ac:dyDescent="0.2">
      <c r="A124" s="102"/>
      <c r="B124" s="103"/>
      <c r="C124" s="103"/>
      <c r="D124" s="103"/>
      <c r="E124" s="84"/>
      <c r="F124" s="103"/>
      <c r="G124" s="84"/>
    </row>
    <row r="125" spans="1:7" x14ac:dyDescent="0.2">
      <c r="A125" s="102"/>
      <c r="B125" s="103"/>
      <c r="C125" s="103"/>
      <c r="D125" s="103"/>
      <c r="E125" s="84"/>
      <c r="F125" s="103"/>
      <c r="G125" s="84"/>
    </row>
    <row r="126" spans="1:7" x14ac:dyDescent="0.2">
      <c r="A126" s="102"/>
      <c r="B126" s="103"/>
      <c r="C126" s="103"/>
      <c r="D126" s="103"/>
      <c r="E126" s="84"/>
      <c r="F126" s="103"/>
      <c r="G126" s="84"/>
    </row>
    <row r="127" spans="1:7" x14ac:dyDescent="0.2">
      <c r="A127" s="102"/>
      <c r="B127" s="103"/>
      <c r="C127" s="104"/>
      <c r="D127" s="103"/>
      <c r="E127" s="84"/>
      <c r="F127" s="103"/>
      <c r="G127" s="84"/>
    </row>
    <row r="128" spans="1:7" x14ac:dyDescent="0.2">
      <c r="A128" s="102"/>
      <c r="B128" s="103"/>
      <c r="C128" s="103"/>
      <c r="D128" s="103"/>
      <c r="E128" s="84"/>
      <c r="F128" s="103"/>
      <c r="G128" s="84"/>
    </row>
    <row r="129" spans="1:7" x14ac:dyDescent="0.2">
      <c r="A129" s="102"/>
      <c r="B129" s="103"/>
      <c r="C129" s="103"/>
      <c r="D129" s="103"/>
      <c r="E129" s="84"/>
      <c r="F129" s="103"/>
      <c r="G129" s="84"/>
    </row>
    <row r="130" spans="1:7" x14ac:dyDescent="0.2">
      <c r="A130" s="102"/>
      <c r="B130" s="103"/>
      <c r="C130" s="103"/>
      <c r="D130" s="103"/>
      <c r="E130" s="84"/>
      <c r="F130" s="103"/>
      <c r="G130" s="84"/>
    </row>
    <row r="131" spans="1:7" x14ac:dyDescent="0.2">
      <c r="A131" s="102"/>
      <c r="B131" s="103"/>
      <c r="C131" s="103"/>
      <c r="D131" s="103"/>
      <c r="E131" s="84"/>
      <c r="F131" s="103"/>
      <c r="G131" s="84"/>
    </row>
    <row r="132" spans="1:7" x14ac:dyDescent="0.2">
      <c r="A132" s="102"/>
      <c r="B132" s="103"/>
      <c r="C132" s="103"/>
      <c r="D132" s="103"/>
      <c r="E132" s="84"/>
      <c r="F132" s="103"/>
      <c r="G132" s="84"/>
    </row>
    <row r="133" spans="1:7" x14ac:dyDescent="0.2">
      <c r="A133" s="102"/>
      <c r="B133" s="103"/>
      <c r="C133" s="103"/>
      <c r="D133" s="103"/>
      <c r="E133" s="84"/>
      <c r="F133" s="103"/>
      <c r="G133" s="84"/>
    </row>
    <row r="134" spans="1:7" x14ac:dyDescent="0.2">
      <c r="A134" s="102"/>
      <c r="B134" s="103"/>
      <c r="C134" s="103"/>
      <c r="D134" s="103"/>
      <c r="E134" s="84"/>
      <c r="F134" s="103"/>
      <c r="G134" s="84"/>
    </row>
    <row r="135" spans="1:7" x14ac:dyDescent="0.2">
      <c r="A135" s="102"/>
      <c r="B135" s="103"/>
      <c r="C135" s="103"/>
      <c r="D135" s="103"/>
      <c r="E135" s="84"/>
      <c r="F135" s="103"/>
      <c r="G135" s="84"/>
    </row>
    <row r="136" spans="1:7" x14ac:dyDescent="0.2">
      <c r="A136" s="102"/>
      <c r="B136" s="103"/>
      <c r="C136" s="103"/>
      <c r="D136" s="103"/>
      <c r="E136" s="84"/>
      <c r="F136" s="103"/>
      <c r="G136" s="84"/>
    </row>
    <row r="137" spans="1:7" x14ac:dyDescent="0.2">
      <c r="A137" s="102"/>
      <c r="B137" s="103"/>
      <c r="C137" s="103"/>
      <c r="D137" s="103"/>
      <c r="E137" s="84"/>
      <c r="F137" s="103"/>
      <c r="G137" s="84"/>
    </row>
    <row r="138" spans="1:7" x14ac:dyDescent="0.2">
      <c r="A138" s="102"/>
      <c r="B138" s="103"/>
      <c r="C138" s="103"/>
      <c r="D138" s="103"/>
      <c r="E138" s="84"/>
      <c r="F138" s="103"/>
      <c r="G138" s="84"/>
    </row>
    <row r="139" spans="1:7" x14ac:dyDescent="0.2">
      <c r="A139" s="102"/>
      <c r="B139" s="103"/>
      <c r="C139" s="103"/>
      <c r="D139" s="103"/>
      <c r="E139" s="84"/>
      <c r="F139" s="103"/>
      <c r="G139" s="84"/>
    </row>
    <row r="140" spans="1:7" x14ac:dyDescent="0.2">
      <c r="A140" s="102"/>
      <c r="B140" s="103"/>
      <c r="C140" s="103"/>
      <c r="D140" s="103"/>
      <c r="E140" s="84"/>
      <c r="F140" s="103"/>
      <c r="G140" s="84"/>
    </row>
    <row r="141" spans="1:7" x14ac:dyDescent="0.2">
      <c r="A141" s="102"/>
      <c r="B141" s="103"/>
      <c r="C141" s="103"/>
      <c r="D141" s="103"/>
      <c r="E141" s="84"/>
      <c r="F141" s="103"/>
      <c r="G141" s="84"/>
    </row>
    <row r="142" spans="1:7" x14ac:dyDescent="0.2">
      <c r="A142" s="102"/>
      <c r="B142" s="103"/>
      <c r="C142" s="103"/>
      <c r="D142" s="103"/>
      <c r="E142" s="84"/>
      <c r="F142" s="103"/>
      <c r="G142" s="84"/>
    </row>
    <row r="143" spans="1:7" x14ac:dyDescent="0.2">
      <c r="A143" s="102"/>
      <c r="B143" s="103"/>
      <c r="C143" s="103"/>
      <c r="D143" s="103"/>
      <c r="E143" s="84"/>
      <c r="F143" s="103"/>
      <c r="G143" s="84"/>
    </row>
    <row r="144" spans="1:7" x14ac:dyDescent="0.2">
      <c r="A144" s="102"/>
      <c r="B144" s="103"/>
      <c r="C144" s="103"/>
      <c r="D144" s="103"/>
      <c r="E144" s="84"/>
      <c r="F144" s="103"/>
      <c r="G144" s="84"/>
    </row>
    <row r="145" spans="1:7" x14ac:dyDescent="0.2">
      <c r="A145" s="102"/>
      <c r="B145" s="103"/>
      <c r="C145" s="103"/>
      <c r="D145" s="103"/>
      <c r="E145" s="84"/>
      <c r="F145" s="103"/>
      <c r="G145" s="84"/>
    </row>
    <row r="146" spans="1:7" x14ac:dyDescent="0.2">
      <c r="A146" s="102"/>
      <c r="B146" s="103"/>
      <c r="C146" s="103"/>
      <c r="D146" s="103"/>
      <c r="E146" s="84"/>
      <c r="F146" s="103"/>
      <c r="G146" s="84"/>
    </row>
    <row r="147" spans="1:7" x14ac:dyDescent="0.2">
      <c r="A147" s="102"/>
      <c r="B147" s="103"/>
      <c r="C147" s="103"/>
      <c r="D147" s="103"/>
      <c r="E147" s="84"/>
      <c r="F147" s="103"/>
      <c r="G147" s="84"/>
    </row>
    <row r="148" spans="1:7" x14ac:dyDescent="0.2">
      <c r="A148" s="102"/>
      <c r="B148" s="103"/>
      <c r="C148" s="103"/>
      <c r="D148" s="103"/>
      <c r="E148" s="84"/>
      <c r="F148" s="103"/>
      <c r="G148" s="84"/>
    </row>
    <row r="149" spans="1:7" x14ac:dyDescent="0.2">
      <c r="A149" s="102"/>
      <c r="B149" s="103"/>
      <c r="C149" s="103"/>
      <c r="D149" s="103"/>
      <c r="E149" s="84"/>
      <c r="F149" s="103"/>
      <c r="G149" s="84"/>
    </row>
    <row r="150" spans="1:7" x14ac:dyDescent="0.2">
      <c r="A150" s="102"/>
      <c r="B150" s="103"/>
      <c r="C150" s="103"/>
      <c r="D150" s="103"/>
      <c r="E150" s="84"/>
      <c r="F150" s="103"/>
      <c r="G150" s="84"/>
    </row>
    <row r="151" spans="1:7" x14ac:dyDescent="0.2">
      <c r="A151" s="102"/>
      <c r="B151" s="103"/>
      <c r="C151" s="103"/>
      <c r="D151" s="103"/>
      <c r="E151" s="84"/>
      <c r="F151" s="103"/>
      <c r="G151" s="84"/>
    </row>
    <row r="152" spans="1:7" x14ac:dyDescent="0.2">
      <c r="A152" s="102"/>
      <c r="B152" s="103"/>
      <c r="C152" s="103"/>
      <c r="D152" s="103"/>
      <c r="E152" s="84"/>
      <c r="F152" s="103"/>
      <c r="G152" s="84"/>
    </row>
    <row r="153" spans="1:7" x14ac:dyDescent="0.2">
      <c r="A153" s="102"/>
      <c r="B153" s="103"/>
      <c r="C153" s="103"/>
      <c r="D153" s="103"/>
      <c r="E153" s="84"/>
      <c r="F153" s="103"/>
      <c r="G153" s="84"/>
    </row>
    <row r="154" spans="1:7" x14ac:dyDescent="0.2">
      <c r="A154" s="102"/>
      <c r="B154" s="103"/>
      <c r="C154" s="103"/>
      <c r="D154" s="103"/>
      <c r="E154" s="84"/>
      <c r="F154" s="103"/>
      <c r="G154" s="84"/>
    </row>
    <row r="155" spans="1:7" x14ac:dyDescent="0.2">
      <c r="A155" s="102"/>
      <c r="B155" s="103"/>
      <c r="C155" s="103"/>
      <c r="D155" s="103"/>
      <c r="E155" s="84"/>
      <c r="F155" s="103"/>
      <c r="G155" s="84"/>
    </row>
    <row r="156" spans="1:7" x14ac:dyDescent="0.2">
      <c r="A156" s="102"/>
      <c r="B156" s="103"/>
      <c r="C156" s="103"/>
      <c r="D156" s="103"/>
      <c r="E156" s="84"/>
      <c r="F156" s="103"/>
      <c r="G156" s="84"/>
    </row>
    <row r="157" spans="1:7" x14ac:dyDescent="0.2">
      <c r="A157" s="102"/>
      <c r="B157" s="103"/>
      <c r="C157" s="103"/>
      <c r="D157" s="103"/>
      <c r="E157" s="84"/>
      <c r="F157" s="103"/>
      <c r="G157" s="84"/>
    </row>
    <row r="158" spans="1:7" x14ac:dyDescent="0.2">
      <c r="A158" s="102"/>
      <c r="B158" s="103"/>
      <c r="C158" s="103"/>
      <c r="D158" s="103"/>
      <c r="E158" s="84"/>
      <c r="F158" s="103"/>
      <c r="G158" s="84"/>
    </row>
    <row r="159" spans="1:7" x14ac:dyDescent="0.2">
      <c r="A159" s="102"/>
      <c r="B159" s="103"/>
      <c r="C159" s="103"/>
      <c r="D159" s="103"/>
      <c r="E159" s="84"/>
      <c r="F159" s="103"/>
      <c r="G159" s="84"/>
    </row>
    <row r="160" spans="1:7" x14ac:dyDescent="0.2">
      <c r="A160" s="102"/>
      <c r="B160" s="103"/>
      <c r="C160" s="103"/>
      <c r="D160" s="103"/>
      <c r="E160" s="84"/>
      <c r="F160" s="103"/>
      <c r="G160" s="84"/>
    </row>
    <row r="161" spans="1:7" x14ac:dyDescent="0.2">
      <c r="A161" s="102"/>
      <c r="B161" s="103"/>
      <c r="C161" s="103"/>
      <c r="D161" s="103"/>
      <c r="E161" s="84"/>
      <c r="F161" s="103"/>
      <c r="G161" s="84"/>
    </row>
    <row r="162" spans="1:7" x14ac:dyDescent="0.2">
      <c r="A162" s="102"/>
      <c r="B162" s="103"/>
      <c r="C162" s="103"/>
      <c r="D162" s="103"/>
      <c r="E162" s="84"/>
      <c r="F162" s="103"/>
      <c r="G162" s="84"/>
    </row>
    <row r="163" spans="1:7" x14ac:dyDescent="0.2">
      <c r="A163" s="102"/>
      <c r="B163" s="103"/>
      <c r="C163" s="103"/>
      <c r="D163" s="103"/>
      <c r="E163" s="84"/>
      <c r="F163" s="103"/>
      <c r="G163" s="84"/>
    </row>
    <row r="164" spans="1:7" x14ac:dyDescent="0.2">
      <c r="A164" s="102"/>
      <c r="B164" s="103"/>
      <c r="C164" s="103"/>
      <c r="D164" s="103"/>
      <c r="E164" s="84"/>
      <c r="F164" s="103"/>
      <c r="G164" s="84"/>
    </row>
    <row r="165" spans="1:7" x14ac:dyDescent="0.2">
      <c r="A165" s="102"/>
      <c r="B165" s="103"/>
      <c r="C165" s="103"/>
      <c r="D165" s="103"/>
      <c r="E165" s="84"/>
      <c r="F165" s="103"/>
      <c r="G165" s="84"/>
    </row>
    <row r="166" spans="1:7" x14ac:dyDescent="0.2">
      <c r="A166" s="102"/>
      <c r="B166" s="103"/>
      <c r="C166" s="103"/>
      <c r="D166" s="103"/>
      <c r="E166" s="84"/>
      <c r="F166" s="103"/>
      <c r="G166" s="84"/>
    </row>
    <row r="167" spans="1:7" x14ac:dyDescent="0.2">
      <c r="A167" s="102"/>
      <c r="B167" s="103"/>
      <c r="C167" s="103"/>
      <c r="D167" s="103"/>
      <c r="E167" s="84"/>
      <c r="F167" s="103"/>
      <c r="G167" s="84"/>
    </row>
    <row r="168" spans="1:7" x14ac:dyDescent="0.2">
      <c r="A168" s="102"/>
      <c r="B168" s="103"/>
      <c r="C168" s="103"/>
      <c r="D168" s="103"/>
      <c r="E168" s="84"/>
      <c r="F168" s="103"/>
      <c r="G168" s="84"/>
    </row>
    <row r="169" spans="1:7" x14ac:dyDescent="0.2">
      <c r="A169" s="102"/>
      <c r="B169" s="103"/>
      <c r="C169" s="103"/>
      <c r="D169" s="103"/>
      <c r="E169" s="84"/>
      <c r="F169" s="103"/>
      <c r="G169" s="84"/>
    </row>
    <row r="170" spans="1:7" x14ac:dyDescent="0.2">
      <c r="A170" s="102"/>
      <c r="B170" s="103"/>
      <c r="C170" s="103"/>
      <c r="D170" s="103"/>
      <c r="E170" s="84"/>
      <c r="F170" s="103"/>
      <c r="G170" s="84"/>
    </row>
    <row r="171" spans="1:7" x14ac:dyDescent="0.2">
      <c r="A171" s="102"/>
      <c r="B171" s="103"/>
      <c r="C171" s="103"/>
      <c r="D171" s="103"/>
      <c r="E171" s="84"/>
      <c r="F171" s="103"/>
      <c r="G171" s="84"/>
    </row>
    <row r="172" spans="1:7" x14ac:dyDescent="0.2">
      <c r="A172" s="102"/>
      <c r="B172" s="103"/>
      <c r="C172" s="103"/>
      <c r="D172" s="103"/>
      <c r="E172" s="84"/>
      <c r="F172" s="103"/>
      <c r="G172" s="84"/>
    </row>
    <row r="173" spans="1:7" x14ac:dyDescent="0.2">
      <c r="A173" s="102"/>
      <c r="B173" s="103"/>
      <c r="C173" s="103"/>
      <c r="D173" s="103"/>
      <c r="E173" s="84"/>
      <c r="F173" s="103"/>
      <c r="G173" s="84"/>
    </row>
    <row r="174" spans="1:7" x14ac:dyDescent="0.2">
      <c r="A174" s="102"/>
      <c r="B174" s="103"/>
      <c r="C174" s="103"/>
      <c r="D174" s="103"/>
      <c r="E174" s="84"/>
      <c r="F174" s="103"/>
      <c r="G174" s="84"/>
    </row>
    <row r="175" spans="1:7" ht="13.8" thickBot="1" x14ac:dyDescent="0.25">
      <c r="A175" s="105"/>
      <c r="B175" s="106"/>
      <c r="C175" s="106"/>
      <c r="D175" s="106"/>
      <c r="E175" s="120"/>
      <c r="F175" s="106"/>
      <c r="G175" s="120"/>
    </row>
    <row r="176" spans="1:7" ht="13.8" thickBot="1" x14ac:dyDescent="0.25">
      <c r="A176" s="14"/>
      <c r="B176" s="15"/>
      <c r="C176" s="15"/>
      <c r="D176" s="15">
        <f>SUM(D121:D175)</f>
        <v>0</v>
      </c>
      <c r="E176" s="16">
        <f>SUM(E121:E175)</f>
        <v>0</v>
      </c>
      <c r="F176" s="15">
        <f>SUM(F121:F175)</f>
        <v>0</v>
      </c>
      <c r="G176" s="16">
        <f>SUM(G121:G175)</f>
        <v>0</v>
      </c>
    </row>
    <row r="177" spans="1:7" ht="14.4" thickTop="1" thickBot="1" x14ac:dyDescent="0.25">
      <c r="A177" s="40"/>
      <c r="B177" s="40"/>
      <c r="C177" s="121" t="s">
        <v>177</v>
      </c>
      <c r="D177" s="268">
        <f>D176+E176</f>
        <v>0</v>
      </c>
      <c r="E177" s="269"/>
      <c r="F177" s="268">
        <f>F176+G176</f>
        <v>0</v>
      </c>
      <c r="G177" s="268"/>
    </row>
    <row r="178" spans="1:7" ht="13.2" customHeight="1" x14ac:dyDescent="0.2">
      <c r="A178" s="253" t="s">
        <v>4</v>
      </c>
      <c r="B178" s="262"/>
      <c r="C178" s="264" t="s">
        <v>0</v>
      </c>
      <c r="D178" s="266" t="s">
        <v>188</v>
      </c>
      <c r="E178" s="267"/>
      <c r="F178" s="266" t="s">
        <v>27</v>
      </c>
      <c r="G178" s="267"/>
    </row>
    <row r="179" spans="1:7" ht="13.8" thickBot="1" x14ac:dyDescent="0.25">
      <c r="A179" s="255"/>
      <c r="B179" s="263"/>
      <c r="C179" s="265"/>
      <c r="D179" s="98" t="s">
        <v>5</v>
      </c>
      <c r="E179" s="19" t="s">
        <v>6</v>
      </c>
      <c r="F179" s="98" t="s">
        <v>5</v>
      </c>
      <c r="G179" s="19" t="s">
        <v>6</v>
      </c>
    </row>
    <row r="180" spans="1:7" x14ac:dyDescent="0.2">
      <c r="A180" s="107"/>
      <c r="B180" s="108"/>
      <c r="C180" s="108"/>
      <c r="D180" s="108"/>
      <c r="E180" s="92"/>
      <c r="F180" s="108"/>
      <c r="G180" s="92"/>
    </row>
    <row r="181" spans="1:7" x14ac:dyDescent="0.2">
      <c r="A181" s="102"/>
      <c r="B181" s="103"/>
      <c r="C181" s="103"/>
      <c r="D181" s="103"/>
      <c r="E181" s="84"/>
      <c r="F181" s="103"/>
      <c r="G181" s="84"/>
    </row>
    <row r="182" spans="1:7" x14ac:dyDescent="0.2">
      <c r="A182" s="102"/>
      <c r="B182" s="103"/>
      <c r="C182" s="103"/>
      <c r="D182" s="103"/>
      <c r="E182" s="84"/>
      <c r="F182" s="103"/>
      <c r="G182" s="84"/>
    </row>
    <row r="183" spans="1:7" x14ac:dyDescent="0.2">
      <c r="A183" s="102"/>
      <c r="B183" s="103"/>
      <c r="C183" s="103"/>
      <c r="D183" s="103"/>
      <c r="E183" s="84"/>
      <c r="F183" s="103"/>
      <c r="G183" s="84"/>
    </row>
    <row r="184" spans="1:7" x14ac:dyDescent="0.2">
      <c r="A184" s="102"/>
      <c r="B184" s="103"/>
      <c r="C184" s="103"/>
      <c r="D184" s="103"/>
      <c r="E184" s="84"/>
      <c r="F184" s="103"/>
      <c r="G184" s="84"/>
    </row>
    <row r="185" spans="1:7" x14ac:dyDescent="0.2">
      <c r="A185" s="102"/>
      <c r="B185" s="103"/>
      <c r="C185" s="103"/>
      <c r="D185" s="103"/>
      <c r="E185" s="84"/>
      <c r="F185" s="103"/>
      <c r="G185" s="84"/>
    </row>
    <row r="186" spans="1:7" x14ac:dyDescent="0.2">
      <c r="A186" s="102"/>
      <c r="B186" s="103"/>
      <c r="C186" s="104"/>
      <c r="D186" s="103"/>
      <c r="E186" s="84"/>
      <c r="F186" s="103"/>
      <c r="G186" s="84"/>
    </row>
    <row r="187" spans="1:7" x14ac:dyDescent="0.2">
      <c r="A187" s="102"/>
      <c r="B187" s="103"/>
      <c r="C187" s="103"/>
      <c r="D187" s="103"/>
      <c r="E187" s="84"/>
      <c r="F187" s="103"/>
      <c r="G187" s="84"/>
    </row>
    <row r="188" spans="1:7" x14ac:dyDescent="0.2">
      <c r="A188" s="102"/>
      <c r="B188" s="103"/>
      <c r="C188" s="103"/>
      <c r="D188" s="103"/>
      <c r="E188" s="84"/>
      <c r="F188" s="103"/>
      <c r="G188" s="84"/>
    </row>
    <row r="189" spans="1:7" x14ac:dyDescent="0.2">
      <c r="A189" s="102"/>
      <c r="B189" s="103"/>
      <c r="C189" s="103"/>
      <c r="D189" s="103"/>
      <c r="E189" s="84"/>
      <c r="F189" s="103"/>
      <c r="G189" s="84"/>
    </row>
    <row r="190" spans="1:7" x14ac:dyDescent="0.2">
      <c r="A190" s="102"/>
      <c r="B190" s="103"/>
      <c r="C190" s="103"/>
      <c r="D190" s="103"/>
      <c r="E190" s="84"/>
      <c r="F190" s="103"/>
      <c r="G190" s="84"/>
    </row>
    <row r="191" spans="1:7" x14ac:dyDescent="0.2">
      <c r="A191" s="102"/>
      <c r="B191" s="103"/>
      <c r="C191" s="103"/>
      <c r="D191" s="103"/>
      <c r="E191" s="84"/>
      <c r="F191" s="103"/>
      <c r="G191" s="84"/>
    </row>
    <row r="192" spans="1:7" x14ac:dyDescent="0.2">
      <c r="A192" s="102"/>
      <c r="B192" s="103"/>
      <c r="C192" s="103"/>
      <c r="D192" s="103"/>
      <c r="E192" s="84"/>
      <c r="F192" s="103"/>
      <c r="G192" s="84"/>
    </row>
    <row r="193" spans="1:7" x14ac:dyDescent="0.2">
      <c r="A193" s="102"/>
      <c r="B193" s="103"/>
      <c r="C193" s="103"/>
      <c r="D193" s="103"/>
      <c r="E193" s="84"/>
      <c r="F193" s="103"/>
      <c r="G193" s="84"/>
    </row>
    <row r="194" spans="1:7" x14ac:dyDescent="0.2">
      <c r="A194" s="102"/>
      <c r="B194" s="103"/>
      <c r="C194" s="103"/>
      <c r="D194" s="103"/>
      <c r="E194" s="84"/>
      <c r="F194" s="103"/>
      <c r="G194" s="84"/>
    </row>
    <row r="195" spans="1:7" x14ac:dyDescent="0.2">
      <c r="A195" s="102"/>
      <c r="B195" s="103"/>
      <c r="C195" s="103"/>
      <c r="D195" s="103"/>
      <c r="E195" s="84"/>
      <c r="F195" s="103"/>
      <c r="G195" s="84"/>
    </row>
    <row r="196" spans="1:7" x14ac:dyDescent="0.2">
      <c r="A196" s="102"/>
      <c r="B196" s="103"/>
      <c r="C196" s="103"/>
      <c r="D196" s="103"/>
      <c r="E196" s="84"/>
      <c r="F196" s="103"/>
      <c r="G196" s="84"/>
    </row>
    <row r="197" spans="1:7" x14ac:dyDescent="0.2">
      <c r="A197" s="102"/>
      <c r="B197" s="103"/>
      <c r="C197" s="103"/>
      <c r="D197" s="103"/>
      <c r="E197" s="84"/>
      <c r="F197" s="103"/>
      <c r="G197" s="84"/>
    </row>
    <row r="198" spans="1:7" x14ac:dyDescent="0.2">
      <c r="A198" s="102"/>
      <c r="B198" s="103"/>
      <c r="C198" s="103"/>
      <c r="D198" s="103"/>
      <c r="E198" s="84"/>
      <c r="F198" s="103"/>
      <c r="G198" s="84"/>
    </row>
    <row r="199" spans="1:7" x14ac:dyDescent="0.2">
      <c r="A199" s="102"/>
      <c r="B199" s="103"/>
      <c r="C199" s="103"/>
      <c r="D199" s="103"/>
      <c r="E199" s="84"/>
      <c r="F199" s="103"/>
      <c r="G199" s="84"/>
    </row>
    <row r="200" spans="1:7" x14ac:dyDescent="0.2">
      <c r="A200" s="102"/>
      <c r="B200" s="103"/>
      <c r="C200" s="103"/>
      <c r="D200" s="103"/>
      <c r="E200" s="84"/>
      <c r="F200" s="103"/>
      <c r="G200" s="84"/>
    </row>
    <row r="201" spans="1:7" x14ac:dyDescent="0.2">
      <c r="A201" s="102"/>
      <c r="B201" s="103"/>
      <c r="C201" s="103"/>
      <c r="D201" s="103"/>
      <c r="E201" s="84"/>
      <c r="F201" s="103"/>
      <c r="G201" s="84"/>
    </row>
    <row r="202" spans="1:7" x14ac:dyDescent="0.2">
      <c r="A202" s="102"/>
      <c r="B202" s="103"/>
      <c r="C202" s="103"/>
      <c r="D202" s="103"/>
      <c r="E202" s="84"/>
      <c r="F202" s="103"/>
      <c r="G202" s="84"/>
    </row>
    <row r="203" spans="1:7" x14ac:dyDescent="0.2">
      <c r="A203" s="102"/>
      <c r="B203" s="103"/>
      <c r="C203" s="103"/>
      <c r="D203" s="103"/>
      <c r="E203" s="84"/>
      <c r="F203" s="103"/>
      <c r="G203" s="84"/>
    </row>
    <row r="204" spans="1:7" x14ac:dyDescent="0.2">
      <c r="A204" s="102"/>
      <c r="B204" s="103"/>
      <c r="C204" s="103"/>
      <c r="D204" s="103"/>
      <c r="E204" s="84"/>
      <c r="F204" s="103"/>
      <c r="G204" s="84"/>
    </row>
    <row r="205" spans="1:7" x14ac:dyDescent="0.2">
      <c r="A205" s="102"/>
      <c r="B205" s="103"/>
      <c r="C205" s="103"/>
      <c r="D205" s="103"/>
      <c r="E205" s="84"/>
      <c r="F205" s="103"/>
      <c r="G205" s="84"/>
    </row>
    <row r="206" spans="1:7" x14ac:dyDescent="0.2">
      <c r="A206" s="102"/>
      <c r="B206" s="103"/>
      <c r="C206" s="103"/>
      <c r="D206" s="103"/>
      <c r="E206" s="84"/>
      <c r="F206" s="103"/>
      <c r="G206" s="84"/>
    </row>
    <row r="207" spans="1:7" x14ac:dyDescent="0.2">
      <c r="A207" s="102"/>
      <c r="B207" s="103"/>
      <c r="C207" s="103"/>
      <c r="D207" s="103"/>
      <c r="E207" s="84"/>
      <c r="F207" s="103"/>
      <c r="G207" s="84"/>
    </row>
    <row r="208" spans="1:7" x14ac:dyDescent="0.2">
      <c r="A208" s="102"/>
      <c r="B208" s="103"/>
      <c r="C208" s="103"/>
      <c r="D208" s="103"/>
      <c r="E208" s="84"/>
      <c r="F208" s="103"/>
      <c r="G208" s="84"/>
    </row>
    <row r="209" spans="1:7" x14ac:dyDescent="0.2">
      <c r="A209" s="102"/>
      <c r="B209" s="103"/>
      <c r="C209" s="103"/>
      <c r="D209" s="103"/>
      <c r="E209" s="84"/>
      <c r="F209" s="103"/>
      <c r="G209" s="84"/>
    </row>
    <row r="210" spans="1:7" x14ac:dyDescent="0.2">
      <c r="A210" s="102"/>
      <c r="B210" s="103"/>
      <c r="C210" s="103"/>
      <c r="D210" s="103"/>
      <c r="E210" s="84"/>
      <c r="F210" s="103"/>
      <c r="G210" s="84"/>
    </row>
    <row r="211" spans="1:7" x14ac:dyDescent="0.2">
      <c r="A211" s="102"/>
      <c r="B211" s="103"/>
      <c r="C211" s="103"/>
      <c r="D211" s="103"/>
      <c r="E211" s="84"/>
      <c r="F211" s="103"/>
      <c r="G211" s="84"/>
    </row>
    <row r="212" spans="1:7" x14ac:dyDescent="0.2">
      <c r="A212" s="102"/>
      <c r="B212" s="103"/>
      <c r="C212" s="103"/>
      <c r="D212" s="103"/>
      <c r="E212" s="84"/>
      <c r="F212" s="103"/>
      <c r="G212" s="84"/>
    </row>
    <row r="213" spans="1:7" x14ac:dyDescent="0.2">
      <c r="A213" s="102"/>
      <c r="B213" s="103"/>
      <c r="C213" s="103"/>
      <c r="D213" s="103"/>
      <c r="E213" s="84"/>
      <c r="F213" s="103"/>
      <c r="G213" s="84"/>
    </row>
    <row r="214" spans="1:7" x14ac:dyDescent="0.2">
      <c r="A214" s="102"/>
      <c r="B214" s="103"/>
      <c r="C214" s="103"/>
      <c r="D214" s="103"/>
      <c r="E214" s="84"/>
      <c r="F214" s="103"/>
      <c r="G214" s="84"/>
    </row>
    <row r="215" spans="1:7" x14ac:dyDescent="0.2">
      <c r="A215" s="102"/>
      <c r="B215" s="103"/>
      <c r="C215" s="103"/>
      <c r="D215" s="103"/>
      <c r="E215" s="84"/>
      <c r="F215" s="103"/>
      <c r="G215" s="84"/>
    </row>
    <row r="216" spans="1:7" x14ac:dyDescent="0.2">
      <c r="A216" s="102"/>
      <c r="B216" s="103"/>
      <c r="C216" s="103"/>
      <c r="D216" s="103"/>
      <c r="E216" s="84"/>
      <c r="F216" s="103"/>
      <c r="G216" s="84"/>
    </row>
    <row r="217" spans="1:7" x14ac:dyDescent="0.2">
      <c r="A217" s="102"/>
      <c r="B217" s="103"/>
      <c r="C217" s="103"/>
      <c r="D217" s="103"/>
      <c r="E217" s="84"/>
      <c r="F217" s="103"/>
      <c r="G217" s="84"/>
    </row>
    <row r="218" spans="1:7" x14ac:dyDescent="0.2">
      <c r="A218" s="102"/>
      <c r="B218" s="103"/>
      <c r="C218" s="103"/>
      <c r="D218" s="103"/>
      <c r="E218" s="84"/>
      <c r="F218" s="103"/>
      <c r="G218" s="84"/>
    </row>
    <row r="219" spans="1:7" x14ac:dyDescent="0.2">
      <c r="A219" s="102"/>
      <c r="B219" s="103"/>
      <c r="C219" s="103"/>
      <c r="D219" s="103"/>
      <c r="E219" s="84"/>
      <c r="F219" s="103"/>
      <c r="G219" s="84"/>
    </row>
    <row r="220" spans="1:7" x14ac:dyDescent="0.2">
      <c r="A220" s="102"/>
      <c r="B220" s="103"/>
      <c r="C220" s="103"/>
      <c r="D220" s="103"/>
      <c r="E220" s="84"/>
      <c r="F220" s="103"/>
      <c r="G220" s="84"/>
    </row>
    <row r="221" spans="1:7" x14ac:dyDescent="0.2">
      <c r="A221" s="102"/>
      <c r="B221" s="103"/>
      <c r="C221" s="103"/>
      <c r="D221" s="103"/>
      <c r="E221" s="84"/>
      <c r="F221" s="103"/>
      <c r="G221" s="84"/>
    </row>
    <row r="222" spans="1:7" x14ac:dyDescent="0.2">
      <c r="A222" s="102"/>
      <c r="B222" s="103"/>
      <c r="C222" s="103"/>
      <c r="D222" s="103"/>
      <c r="E222" s="84"/>
      <c r="F222" s="103"/>
      <c r="G222" s="84"/>
    </row>
    <row r="223" spans="1:7" x14ac:dyDescent="0.2">
      <c r="A223" s="102"/>
      <c r="B223" s="103"/>
      <c r="C223" s="103"/>
      <c r="D223" s="103"/>
      <c r="E223" s="84"/>
      <c r="F223" s="103"/>
      <c r="G223" s="84"/>
    </row>
    <row r="224" spans="1:7" x14ac:dyDescent="0.2">
      <c r="A224" s="102"/>
      <c r="B224" s="103"/>
      <c r="C224" s="103"/>
      <c r="D224" s="103"/>
      <c r="E224" s="84"/>
      <c r="F224" s="103"/>
      <c r="G224" s="84"/>
    </row>
    <row r="225" spans="1:7" x14ac:dyDescent="0.2">
      <c r="A225" s="102"/>
      <c r="B225" s="103"/>
      <c r="C225" s="103"/>
      <c r="D225" s="103"/>
      <c r="E225" s="84"/>
      <c r="F225" s="103"/>
      <c r="G225" s="84"/>
    </row>
    <row r="226" spans="1:7" x14ac:dyDescent="0.2">
      <c r="A226" s="102"/>
      <c r="B226" s="103"/>
      <c r="C226" s="103"/>
      <c r="D226" s="103"/>
      <c r="E226" s="84"/>
      <c r="F226" s="103"/>
      <c r="G226" s="84"/>
    </row>
    <row r="227" spans="1:7" x14ac:dyDescent="0.2">
      <c r="A227" s="102"/>
      <c r="B227" s="103"/>
      <c r="C227" s="103"/>
      <c r="D227" s="103"/>
      <c r="E227" s="84"/>
      <c r="F227" s="103"/>
      <c r="G227" s="84"/>
    </row>
    <row r="228" spans="1:7" x14ac:dyDescent="0.2">
      <c r="A228" s="102"/>
      <c r="B228" s="103"/>
      <c r="C228" s="103"/>
      <c r="D228" s="103"/>
      <c r="E228" s="84"/>
      <c r="F228" s="103"/>
      <c r="G228" s="84"/>
    </row>
    <row r="229" spans="1:7" x14ac:dyDescent="0.2">
      <c r="A229" s="102"/>
      <c r="B229" s="103"/>
      <c r="C229" s="103"/>
      <c r="D229" s="103"/>
      <c r="E229" s="84"/>
      <c r="F229" s="103"/>
      <c r="G229" s="84"/>
    </row>
    <row r="230" spans="1:7" x14ac:dyDescent="0.2">
      <c r="A230" s="102"/>
      <c r="B230" s="103"/>
      <c r="C230" s="103"/>
      <c r="D230" s="103"/>
      <c r="E230" s="84"/>
      <c r="F230" s="103"/>
      <c r="G230" s="84"/>
    </row>
    <row r="231" spans="1:7" x14ac:dyDescent="0.2">
      <c r="A231" s="102"/>
      <c r="B231" s="103"/>
      <c r="C231" s="103"/>
      <c r="D231" s="103"/>
      <c r="E231" s="84"/>
      <c r="F231" s="103"/>
      <c r="G231" s="84"/>
    </row>
    <row r="232" spans="1:7" x14ac:dyDescent="0.2">
      <c r="A232" s="102"/>
      <c r="B232" s="103"/>
      <c r="C232" s="103"/>
      <c r="D232" s="103"/>
      <c r="E232" s="84"/>
      <c r="F232" s="103"/>
      <c r="G232" s="84"/>
    </row>
    <row r="233" spans="1:7" x14ac:dyDescent="0.2">
      <c r="A233" s="102"/>
      <c r="B233" s="103"/>
      <c r="C233" s="103"/>
      <c r="D233" s="103"/>
      <c r="E233" s="84"/>
      <c r="F233" s="103"/>
      <c r="G233" s="84"/>
    </row>
    <row r="234" spans="1:7" ht="13.8" thickBot="1" x14ac:dyDescent="0.25">
      <c r="A234" s="105"/>
      <c r="B234" s="106"/>
      <c r="C234" s="106"/>
      <c r="D234" s="106"/>
      <c r="E234" s="120"/>
      <c r="F234" s="106"/>
      <c r="G234" s="120"/>
    </row>
    <row r="235" spans="1:7" ht="13.8" thickBot="1" x14ac:dyDescent="0.25">
      <c r="A235" s="14"/>
      <c r="B235" s="15"/>
      <c r="C235" s="15"/>
      <c r="D235" s="15">
        <f>SUM(D180:D234)</f>
        <v>0</v>
      </c>
      <c r="E235" s="16">
        <f>SUM(E180:E234)</f>
        <v>0</v>
      </c>
      <c r="F235" s="15">
        <f>SUM(F180:F234)</f>
        <v>0</v>
      </c>
      <c r="G235" s="16">
        <f>SUM(G180:G234)</f>
        <v>0</v>
      </c>
    </row>
    <row r="236" spans="1:7" ht="14.4" thickTop="1" thickBot="1" x14ac:dyDescent="0.25">
      <c r="A236" s="40"/>
      <c r="B236" s="40"/>
      <c r="C236" s="121" t="s">
        <v>178</v>
      </c>
      <c r="D236" s="268">
        <f>D235+E235</f>
        <v>0</v>
      </c>
      <c r="E236" s="269"/>
      <c r="F236" s="268">
        <f>F235+G235</f>
        <v>0</v>
      </c>
      <c r="G236" s="268"/>
    </row>
    <row r="237" spans="1:7" ht="13.2" customHeight="1" x14ac:dyDescent="0.2">
      <c r="A237" s="253" t="s">
        <v>4</v>
      </c>
      <c r="B237" s="262"/>
      <c r="C237" s="264" t="s">
        <v>0</v>
      </c>
      <c r="D237" s="266" t="s">
        <v>188</v>
      </c>
      <c r="E237" s="267"/>
      <c r="F237" s="266" t="s">
        <v>27</v>
      </c>
      <c r="G237" s="267"/>
    </row>
    <row r="238" spans="1:7" ht="13.8" thickBot="1" x14ac:dyDescent="0.25">
      <c r="A238" s="255"/>
      <c r="B238" s="263"/>
      <c r="C238" s="265"/>
      <c r="D238" s="98" t="s">
        <v>5</v>
      </c>
      <c r="E238" s="19" t="s">
        <v>6</v>
      </c>
      <c r="F238" s="98" t="s">
        <v>5</v>
      </c>
      <c r="G238" s="19" t="s">
        <v>6</v>
      </c>
    </row>
    <row r="239" spans="1:7" x14ac:dyDescent="0.2">
      <c r="A239" s="107"/>
      <c r="B239" s="108"/>
      <c r="C239" s="108"/>
      <c r="D239" s="108"/>
      <c r="E239" s="92"/>
      <c r="F239" s="108"/>
      <c r="G239" s="92"/>
    </row>
    <row r="240" spans="1:7" x14ac:dyDescent="0.2">
      <c r="A240" s="102"/>
      <c r="B240" s="103"/>
      <c r="C240" s="103"/>
      <c r="D240" s="103"/>
      <c r="E240" s="84"/>
      <c r="F240" s="103"/>
      <c r="G240" s="84"/>
    </row>
    <row r="241" spans="1:7" x14ac:dyDescent="0.2">
      <c r="A241" s="102"/>
      <c r="B241" s="103"/>
      <c r="C241" s="103"/>
      <c r="D241" s="103"/>
      <c r="E241" s="84"/>
      <c r="F241" s="103"/>
      <c r="G241" s="84"/>
    </row>
    <row r="242" spans="1:7" x14ac:dyDescent="0.2">
      <c r="A242" s="102"/>
      <c r="B242" s="103"/>
      <c r="C242" s="103"/>
      <c r="D242" s="103"/>
      <c r="E242" s="84"/>
      <c r="F242" s="103"/>
      <c r="G242" s="84"/>
    </row>
    <row r="243" spans="1:7" x14ac:dyDescent="0.2">
      <c r="A243" s="102"/>
      <c r="B243" s="103"/>
      <c r="C243" s="103"/>
      <c r="D243" s="103"/>
      <c r="E243" s="84"/>
      <c r="F243" s="103"/>
      <c r="G243" s="84"/>
    </row>
    <row r="244" spans="1:7" x14ac:dyDescent="0.2">
      <c r="A244" s="102"/>
      <c r="B244" s="103"/>
      <c r="C244" s="103"/>
      <c r="D244" s="103"/>
      <c r="E244" s="84"/>
      <c r="F244" s="103"/>
      <c r="G244" s="84"/>
    </row>
    <row r="245" spans="1:7" x14ac:dyDescent="0.2">
      <c r="A245" s="102"/>
      <c r="B245" s="103"/>
      <c r="C245" s="104"/>
      <c r="D245" s="103"/>
      <c r="E245" s="84"/>
      <c r="F245" s="103"/>
      <c r="G245" s="84"/>
    </row>
    <row r="246" spans="1:7" x14ac:dyDescent="0.2">
      <c r="A246" s="102"/>
      <c r="B246" s="103"/>
      <c r="C246" s="103"/>
      <c r="D246" s="103"/>
      <c r="E246" s="84"/>
      <c r="F246" s="103"/>
      <c r="G246" s="84"/>
    </row>
    <row r="247" spans="1:7" x14ac:dyDescent="0.2">
      <c r="A247" s="102"/>
      <c r="B247" s="103"/>
      <c r="C247" s="103"/>
      <c r="D247" s="103"/>
      <c r="E247" s="84"/>
      <c r="F247" s="103"/>
      <c r="G247" s="84"/>
    </row>
    <row r="248" spans="1:7" x14ac:dyDescent="0.2">
      <c r="A248" s="102"/>
      <c r="B248" s="103"/>
      <c r="C248" s="103"/>
      <c r="D248" s="103"/>
      <c r="E248" s="84"/>
      <c r="F248" s="103"/>
      <c r="G248" s="84"/>
    </row>
    <row r="249" spans="1:7" x14ac:dyDescent="0.2">
      <c r="A249" s="102"/>
      <c r="B249" s="103"/>
      <c r="C249" s="103"/>
      <c r="D249" s="103"/>
      <c r="E249" s="84"/>
      <c r="F249" s="103"/>
      <c r="G249" s="84"/>
    </row>
    <row r="250" spans="1:7" x14ac:dyDescent="0.2">
      <c r="A250" s="102"/>
      <c r="B250" s="103"/>
      <c r="C250" s="103"/>
      <c r="D250" s="103"/>
      <c r="E250" s="84"/>
      <c r="F250" s="103"/>
      <c r="G250" s="84"/>
    </row>
    <row r="251" spans="1:7" x14ac:dyDescent="0.2">
      <c r="A251" s="102"/>
      <c r="B251" s="103"/>
      <c r="C251" s="103"/>
      <c r="D251" s="103"/>
      <c r="E251" s="84"/>
      <c r="F251" s="103"/>
      <c r="G251" s="84"/>
    </row>
    <row r="252" spans="1:7" x14ac:dyDescent="0.2">
      <c r="A252" s="102"/>
      <c r="B252" s="103"/>
      <c r="C252" s="103"/>
      <c r="D252" s="103"/>
      <c r="E252" s="84"/>
      <c r="F252" s="103"/>
      <c r="G252" s="84"/>
    </row>
    <row r="253" spans="1:7" x14ac:dyDescent="0.2">
      <c r="A253" s="102"/>
      <c r="B253" s="103"/>
      <c r="C253" s="103"/>
      <c r="D253" s="103"/>
      <c r="E253" s="84"/>
      <c r="F253" s="103"/>
      <c r="G253" s="84"/>
    </row>
    <row r="254" spans="1:7" x14ac:dyDescent="0.2">
      <c r="A254" s="102"/>
      <c r="B254" s="103"/>
      <c r="C254" s="103"/>
      <c r="D254" s="103"/>
      <c r="E254" s="84"/>
      <c r="F254" s="103"/>
      <c r="G254" s="84"/>
    </row>
    <row r="255" spans="1:7" x14ac:dyDescent="0.2">
      <c r="A255" s="102"/>
      <c r="B255" s="103"/>
      <c r="C255" s="103"/>
      <c r="D255" s="103"/>
      <c r="E255" s="84"/>
      <c r="F255" s="103"/>
      <c r="G255" s="84"/>
    </row>
    <row r="256" spans="1:7" x14ac:dyDescent="0.2">
      <c r="A256" s="102"/>
      <c r="B256" s="103"/>
      <c r="C256" s="103"/>
      <c r="D256" s="103"/>
      <c r="E256" s="84"/>
      <c r="F256" s="103"/>
      <c r="G256" s="84"/>
    </row>
    <row r="257" spans="1:7" x14ac:dyDescent="0.2">
      <c r="A257" s="102"/>
      <c r="B257" s="103"/>
      <c r="C257" s="103"/>
      <c r="D257" s="103"/>
      <c r="E257" s="84"/>
      <c r="F257" s="103"/>
      <c r="G257" s="84"/>
    </row>
    <row r="258" spans="1:7" x14ac:dyDescent="0.2">
      <c r="A258" s="102"/>
      <c r="B258" s="103"/>
      <c r="C258" s="103"/>
      <c r="D258" s="103"/>
      <c r="E258" s="84"/>
      <c r="F258" s="103"/>
      <c r="G258" s="84"/>
    </row>
    <row r="259" spans="1:7" x14ac:dyDescent="0.2">
      <c r="A259" s="102"/>
      <c r="B259" s="103"/>
      <c r="C259" s="103"/>
      <c r="D259" s="103"/>
      <c r="E259" s="84"/>
      <c r="F259" s="103"/>
      <c r="G259" s="84"/>
    </row>
    <row r="260" spans="1:7" x14ac:dyDescent="0.2">
      <c r="A260" s="102"/>
      <c r="B260" s="103"/>
      <c r="C260" s="103"/>
      <c r="D260" s="103"/>
      <c r="E260" s="84"/>
      <c r="F260" s="103"/>
      <c r="G260" s="84"/>
    </row>
    <row r="261" spans="1:7" x14ac:dyDescent="0.2">
      <c r="A261" s="102"/>
      <c r="B261" s="103"/>
      <c r="C261" s="103"/>
      <c r="D261" s="103"/>
      <c r="E261" s="84"/>
      <c r="F261" s="103"/>
      <c r="G261" s="84"/>
    </row>
    <row r="262" spans="1:7" x14ac:dyDescent="0.2">
      <c r="A262" s="102"/>
      <c r="B262" s="103"/>
      <c r="C262" s="103"/>
      <c r="D262" s="103"/>
      <c r="E262" s="84"/>
      <c r="F262" s="103"/>
      <c r="G262" s="84"/>
    </row>
    <row r="263" spans="1:7" x14ac:dyDescent="0.2">
      <c r="A263" s="102"/>
      <c r="B263" s="103"/>
      <c r="C263" s="103"/>
      <c r="D263" s="103"/>
      <c r="E263" s="84"/>
      <c r="F263" s="103"/>
      <c r="G263" s="84"/>
    </row>
    <row r="264" spans="1:7" x14ac:dyDescent="0.2">
      <c r="A264" s="102"/>
      <c r="B264" s="103"/>
      <c r="C264" s="103"/>
      <c r="D264" s="103"/>
      <c r="E264" s="84"/>
      <c r="F264" s="103"/>
      <c r="G264" s="84"/>
    </row>
    <row r="265" spans="1:7" x14ac:dyDescent="0.2">
      <c r="A265" s="102"/>
      <c r="B265" s="103"/>
      <c r="C265" s="103"/>
      <c r="D265" s="103"/>
      <c r="E265" s="84"/>
      <c r="F265" s="103"/>
      <c r="G265" s="84"/>
    </row>
    <row r="266" spans="1:7" x14ac:dyDescent="0.2">
      <c r="A266" s="102"/>
      <c r="B266" s="103"/>
      <c r="C266" s="103"/>
      <c r="D266" s="103"/>
      <c r="E266" s="84"/>
      <c r="F266" s="103"/>
      <c r="G266" s="84"/>
    </row>
    <row r="267" spans="1:7" x14ac:dyDescent="0.2">
      <c r="A267" s="102"/>
      <c r="B267" s="103"/>
      <c r="C267" s="103"/>
      <c r="D267" s="103"/>
      <c r="E267" s="84"/>
      <c r="F267" s="103"/>
      <c r="G267" s="84"/>
    </row>
    <row r="268" spans="1:7" x14ac:dyDescent="0.2">
      <c r="A268" s="102"/>
      <c r="B268" s="103"/>
      <c r="C268" s="103"/>
      <c r="D268" s="103"/>
      <c r="E268" s="84"/>
      <c r="F268" s="103"/>
      <c r="G268" s="84"/>
    </row>
    <row r="269" spans="1:7" x14ac:dyDescent="0.2">
      <c r="A269" s="102"/>
      <c r="B269" s="103"/>
      <c r="C269" s="103"/>
      <c r="D269" s="103"/>
      <c r="E269" s="84"/>
      <c r="F269" s="103"/>
      <c r="G269" s="84"/>
    </row>
    <row r="270" spans="1:7" x14ac:dyDescent="0.2">
      <c r="A270" s="102"/>
      <c r="B270" s="103"/>
      <c r="C270" s="103"/>
      <c r="D270" s="103"/>
      <c r="E270" s="84"/>
      <c r="F270" s="103"/>
      <c r="G270" s="84"/>
    </row>
    <row r="271" spans="1:7" x14ac:dyDescent="0.2">
      <c r="A271" s="102"/>
      <c r="B271" s="103"/>
      <c r="C271" s="103"/>
      <c r="D271" s="103"/>
      <c r="E271" s="84"/>
      <c r="F271" s="103"/>
      <c r="G271" s="84"/>
    </row>
    <row r="272" spans="1:7" x14ac:dyDescent="0.2">
      <c r="A272" s="102"/>
      <c r="B272" s="103"/>
      <c r="C272" s="103"/>
      <c r="D272" s="103"/>
      <c r="E272" s="84"/>
      <c r="F272" s="103"/>
      <c r="G272" s="84"/>
    </row>
    <row r="273" spans="1:7" x14ac:dyDescent="0.2">
      <c r="A273" s="102"/>
      <c r="B273" s="103"/>
      <c r="C273" s="103"/>
      <c r="D273" s="103"/>
      <c r="E273" s="84"/>
      <c r="F273" s="103"/>
      <c r="G273" s="84"/>
    </row>
    <row r="274" spans="1:7" x14ac:dyDescent="0.2">
      <c r="A274" s="102"/>
      <c r="B274" s="103"/>
      <c r="C274" s="103"/>
      <c r="D274" s="103"/>
      <c r="E274" s="84"/>
      <c r="F274" s="103"/>
      <c r="G274" s="84"/>
    </row>
    <row r="275" spans="1:7" x14ac:dyDescent="0.2">
      <c r="A275" s="102"/>
      <c r="B275" s="103"/>
      <c r="C275" s="103"/>
      <c r="D275" s="103"/>
      <c r="E275" s="84"/>
      <c r="F275" s="103"/>
      <c r="G275" s="84"/>
    </row>
    <row r="276" spans="1:7" x14ac:dyDescent="0.2">
      <c r="A276" s="102"/>
      <c r="B276" s="103"/>
      <c r="C276" s="103"/>
      <c r="D276" s="103"/>
      <c r="E276" s="84"/>
      <c r="F276" s="103"/>
      <c r="G276" s="84"/>
    </row>
    <row r="277" spans="1:7" x14ac:dyDescent="0.2">
      <c r="A277" s="102"/>
      <c r="B277" s="103"/>
      <c r="C277" s="103"/>
      <c r="D277" s="103"/>
      <c r="E277" s="84"/>
      <c r="F277" s="103"/>
      <c r="G277" s="84"/>
    </row>
    <row r="278" spans="1:7" x14ac:dyDescent="0.2">
      <c r="A278" s="102"/>
      <c r="B278" s="103"/>
      <c r="C278" s="103"/>
      <c r="D278" s="103"/>
      <c r="E278" s="84"/>
      <c r="F278" s="103"/>
      <c r="G278" s="84"/>
    </row>
    <row r="279" spans="1:7" x14ac:dyDescent="0.2">
      <c r="A279" s="102"/>
      <c r="B279" s="103"/>
      <c r="C279" s="103"/>
      <c r="D279" s="103"/>
      <c r="E279" s="84"/>
      <c r="F279" s="103"/>
      <c r="G279" s="84"/>
    </row>
    <row r="280" spans="1:7" x14ac:dyDescent="0.2">
      <c r="A280" s="102"/>
      <c r="B280" s="103"/>
      <c r="C280" s="103"/>
      <c r="D280" s="103"/>
      <c r="E280" s="84"/>
      <c r="F280" s="103"/>
      <c r="G280" s="84"/>
    </row>
    <row r="281" spans="1:7" x14ac:dyDescent="0.2">
      <c r="A281" s="102"/>
      <c r="B281" s="103"/>
      <c r="C281" s="103"/>
      <c r="D281" s="103"/>
      <c r="E281" s="84"/>
      <c r="F281" s="103"/>
      <c r="G281" s="84"/>
    </row>
    <row r="282" spans="1:7" x14ac:dyDescent="0.2">
      <c r="A282" s="102"/>
      <c r="B282" s="103"/>
      <c r="C282" s="103"/>
      <c r="D282" s="103"/>
      <c r="E282" s="84"/>
      <c r="F282" s="103"/>
      <c r="G282" s="84"/>
    </row>
    <row r="283" spans="1:7" x14ac:dyDescent="0.2">
      <c r="A283" s="102"/>
      <c r="B283" s="103"/>
      <c r="C283" s="103"/>
      <c r="D283" s="103"/>
      <c r="E283" s="84"/>
      <c r="F283" s="103"/>
      <c r="G283" s="84"/>
    </row>
    <row r="284" spans="1:7" x14ac:dyDescent="0.2">
      <c r="A284" s="102"/>
      <c r="B284" s="103"/>
      <c r="C284" s="103"/>
      <c r="D284" s="103"/>
      <c r="E284" s="84"/>
      <c r="F284" s="103"/>
      <c r="G284" s="84"/>
    </row>
    <row r="285" spans="1:7" x14ac:dyDescent="0.2">
      <c r="A285" s="102"/>
      <c r="B285" s="103"/>
      <c r="C285" s="103"/>
      <c r="D285" s="103"/>
      <c r="E285" s="84"/>
      <c r="F285" s="103"/>
      <c r="G285" s="84"/>
    </row>
    <row r="286" spans="1:7" x14ac:dyDescent="0.2">
      <c r="A286" s="102"/>
      <c r="B286" s="103"/>
      <c r="C286" s="103"/>
      <c r="D286" s="103"/>
      <c r="E286" s="84"/>
      <c r="F286" s="103"/>
      <c r="G286" s="84"/>
    </row>
    <row r="287" spans="1:7" x14ac:dyDescent="0.2">
      <c r="A287" s="102"/>
      <c r="B287" s="103"/>
      <c r="C287" s="103"/>
      <c r="D287" s="103"/>
      <c r="E287" s="84"/>
      <c r="F287" s="103"/>
      <c r="G287" s="84"/>
    </row>
    <row r="288" spans="1:7" x14ac:dyDescent="0.2">
      <c r="A288" s="102"/>
      <c r="B288" s="103"/>
      <c r="C288" s="103"/>
      <c r="D288" s="103"/>
      <c r="E288" s="84"/>
      <c r="F288" s="103"/>
      <c r="G288" s="84"/>
    </row>
    <row r="289" spans="1:7" x14ac:dyDescent="0.2">
      <c r="A289" s="102"/>
      <c r="B289" s="103"/>
      <c r="C289" s="103"/>
      <c r="D289" s="103"/>
      <c r="E289" s="84"/>
      <c r="F289" s="103"/>
      <c r="G289" s="84"/>
    </row>
    <row r="290" spans="1:7" x14ac:dyDescent="0.2">
      <c r="A290" s="102"/>
      <c r="B290" s="103"/>
      <c r="C290" s="103"/>
      <c r="D290" s="103"/>
      <c r="E290" s="84"/>
      <c r="F290" s="103"/>
      <c r="G290" s="84"/>
    </row>
    <row r="291" spans="1:7" x14ac:dyDescent="0.2">
      <c r="A291" s="102"/>
      <c r="B291" s="103"/>
      <c r="C291" s="103"/>
      <c r="D291" s="103"/>
      <c r="E291" s="84"/>
      <c r="F291" s="103"/>
      <c r="G291" s="84"/>
    </row>
    <row r="292" spans="1:7" x14ac:dyDescent="0.2">
      <c r="A292" s="102"/>
      <c r="B292" s="103"/>
      <c r="C292" s="103"/>
      <c r="D292" s="103"/>
      <c r="E292" s="84"/>
      <c r="F292" s="103"/>
      <c r="G292" s="84"/>
    </row>
    <row r="293" spans="1:7" ht="13.8" thickBot="1" x14ac:dyDescent="0.25">
      <c r="A293" s="105"/>
      <c r="B293" s="106"/>
      <c r="C293" s="106"/>
      <c r="D293" s="106"/>
      <c r="E293" s="120"/>
      <c r="F293" s="106"/>
      <c r="G293" s="120"/>
    </row>
    <row r="294" spans="1:7" ht="13.8" thickBot="1" x14ac:dyDescent="0.25">
      <c r="A294" s="14"/>
      <c r="B294" s="15"/>
      <c r="C294" s="15"/>
      <c r="D294" s="15">
        <f>SUM(D239:D293)</f>
        <v>0</v>
      </c>
      <c r="E294" s="16">
        <f>SUM(E239:E293)</f>
        <v>0</v>
      </c>
      <c r="F294" s="15">
        <f>SUM(F239:F293)</f>
        <v>0</v>
      </c>
      <c r="G294" s="16">
        <f>SUM(G239:G293)</f>
        <v>0</v>
      </c>
    </row>
    <row r="295" spans="1:7" ht="14.4" thickTop="1" thickBot="1" x14ac:dyDescent="0.25">
      <c r="A295" s="40"/>
      <c r="B295" s="40"/>
      <c r="C295" s="121" t="s">
        <v>179</v>
      </c>
      <c r="D295" s="268">
        <f>D294+E294</f>
        <v>0</v>
      </c>
      <c r="E295" s="269"/>
      <c r="F295" s="268">
        <f>F294+G294</f>
        <v>0</v>
      </c>
      <c r="G295" s="268"/>
    </row>
    <row r="296" spans="1:7" ht="13.2" customHeight="1" x14ac:dyDescent="0.2">
      <c r="A296" s="253" t="s">
        <v>4</v>
      </c>
      <c r="B296" s="262"/>
      <c r="C296" s="264" t="s">
        <v>0</v>
      </c>
      <c r="D296" s="266" t="s">
        <v>188</v>
      </c>
      <c r="E296" s="267"/>
      <c r="F296" s="266" t="s">
        <v>27</v>
      </c>
      <c r="G296" s="267"/>
    </row>
    <row r="297" spans="1:7" ht="13.8" thickBot="1" x14ac:dyDescent="0.25">
      <c r="A297" s="255"/>
      <c r="B297" s="263"/>
      <c r="C297" s="265"/>
      <c r="D297" s="98" t="s">
        <v>5</v>
      </c>
      <c r="E297" s="19" t="s">
        <v>6</v>
      </c>
      <c r="F297" s="98" t="s">
        <v>5</v>
      </c>
      <c r="G297" s="19" t="s">
        <v>6</v>
      </c>
    </row>
    <row r="298" spans="1:7" x14ac:dyDescent="0.2">
      <c r="A298" s="107"/>
      <c r="B298" s="108"/>
      <c r="C298" s="108"/>
      <c r="D298" s="108"/>
      <c r="E298" s="92"/>
      <c r="F298" s="108"/>
      <c r="G298" s="92"/>
    </row>
    <row r="299" spans="1:7" x14ac:dyDescent="0.2">
      <c r="A299" s="102"/>
      <c r="B299" s="103"/>
      <c r="C299" s="103"/>
      <c r="D299" s="103"/>
      <c r="E299" s="84"/>
      <c r="F299" s="103"/>
      <c r="G299" s="84"/>
    </row>
    <row r="300" spans="1:7" x14ac:dyDescent="0.2">
      <c r="A300" s="102"/>
      <c r="B300" s="103"/>
      <c r="C300" s="103"/>
      <c r="D300" s="103"/>
      <c r="E300" s="84"/>
      <c r="F300" s="103"/>
      <c r="G300" s="84"/>
    </row>
    <row r="301" spans="1:7" x14ac:dyDescent="0.2">
      <c r="A301" s="102"/>
      <c r="B301" s="103"/>
      <c r="C301" s="103"/>
      <c r="D301" s="103"/>
      <c r="E301" s="84"/>
      <c r="F301" s="103"/>
      <c r="G301" s="84"/>
    </row>
    <row r="302" spans="1:7" x14ac:dyDescent="0.2">
      <c r="A302" s="102"/>
      <c r="B302" s="103"/>
      <c r="C302" s="103"/>
      <c r="D302" s="103"/>
      <c r="E302" s="84"/>
      <c r="F302" s="103"/>
      <c r="G302" s="84"/>
    </row>
    <row r="303" spans="1:7" x14ac:dyDescent="0.2">
      <c r="A303" s="102"/>
      <c r="B303" s="103"/>
      <c r="C303" s="103"/>
      <c r="D303" s="103"/>
      <c r="E303" s="84"/>
      <c r="F303" s="103"/>
      <c r="G303" s="84"/>
    </row>
    <row r="304" spans="1:7" x14ac:dyDescent="0.2">
      <c r="A304" s="102"/>
      <c r="B304" s="103"/>
      <c r="C304" s="104"/>
      <c r="D304" s="103"/>
      <c r="E304" s="84"/>
      <c r="F304" s="103"/>
      <c r="G304" s="84"/>
    </row>
    <row r="305" spans="1:7" x14ac:dyDescent="0.2">
      <c r="A305" s="102"/>
      <c r="B305" s="103"/>
      <c r="C305" s="103"/>
      <c r="D305" s="103"/>
      <c r="E305" s="84"/>
      <c r="F305" s="103"/>
      <c r="G305" s="84"/>
    </row>
    <row r="306" spans="1:7" x14ac:dyDescent="0.2">
      <c r="A306" s="102"/>
      <c r="B306" s="103"/>
      <c r="C306" s="103"/>
      <c r="D306" s="103"/>
      <c r="E306" s="84"/>
      <c r="F306" s="103"/>
      <c r="G306" s="84"/>
    </row>
    <row r="307" spans="1:7" x14ac:dyDescent="0.2">
      <c r="A307" s="102"/>
      <c r="B307" s="103"/>
      <c r="C307" s="103"/>
      <c r="D307" s="103"/>
      <c r="E307" s="84"/>
      <c r="F307" s="103"/>
      <c r="G307" s="84"/>
    </row>
    <row r="308" spans="1:7" x14ac:dyDescent="0.2">
      <c r="A308" s="102"/>
      <c r="B308" s="103"/>
      <c r="C308" s="103"/>
      <c r="D308" s="103"/>
      <c r="E308" s="84"/>
      <c r="F308" s="103"/>
      <c r="G308" s="84"/>
    </row>
    <row r="309" spans="1:7" x14ac:dyDescent="0.2">
      <c r="A309" s="102"/>
      <c r="B309" s="103"/>
      <c r="C309" s="103"/>
      <c r="D309" s="103"/>
      <c r="E309" s="84"/>
      <c r="F309" s="103"/>
      <c r="G309" s="84"/>
    </row>
    <row r="310" spans="1:7" x14ac:dyDescent="0.2">
      <c r="A310" s="102"/>
      <c r="B310" s="103"/>
      <c r="C310" s="103"/>
      <c r="D310" s="103"/>
      <c r="E310" s="84"/>
      <c r="F310" s="103"/>
      <c r="G310" s="84"/>
    </row>
    <row r="311" spans="1:7" x14ac:dyDescent="0.2">
      <c r="A311" s="102"/>
      <c r="B311" s="103"/>
      <c r="C311" s="103"/>
      <c r="D311" s="103"/>
      <c r="E311" s="84"/>
      <c r="F311" s="103"/>
      <c r="G311" s="84"/>
    </row>
    <row r="312" spans="1:7" x14ac:dyDescent="0.2">
      <c r="A312" s="102"/>
      <c r="B312" s="103"/>
      <c r="C312" s="103"/>
      <c r="D312" s="103"/>
      <c r="E312" s="84"/>
      <c r="F312" s="103"/>
      <c r="G312" s="84"/>
    </row>
    <row r="313" spans="1:7" x14ac:dyDescent="0.2">
      <c r="A313" s="102"/>
      <c r="B313" s="103"/>
      <c r="C313" s="103"/>
      <c r="D313" s="103"/>
      <c r="E313" s="84"/>
      <c r="F313" s="103"/>
      <c r="G313" s="84"/>
    </row>
    <row r="314" spans="1:7" x14ac:dyDescent="0.2">
      <c r="A314" s="102"/>
      <c r="B314" s="103"/>
      <c r="C314" s="103"/>
      <c r="D314" s="103"/>
      <c r="E314" s="84"/>
      <c r="F314" s="103"/>
      <c r="G314" s="84"/>
    </row>
    <row r="315" spans="1:7" x14ac:dyDescent="0.2">
      <c r="A315" s="102"/>
      <c r="B315" s="103"/>
      <c r="C315" s="103"/>
      <c r="D315" s="103"/>
      <c r="E315" s="84"/>
      <c r="F315" s="103"/>
      <c r="G315" s="84"/>
    </row>
    <row r="316" spans="1:7" x14ac:dyDescent="0.2">
      <c r="A316" s="102"/>
      <c r="B316" s="103"/>
      <c r="C316" s="103"/>
      <c r="D316" s="103"/>
      <c r="E316" s="84"/>
      <c r="F316" s="103"/>
      <c r="G316" s="84"/>
    </row>
    <row r="317" spans="1:7" x14ac:dyDescent="0.2">
      <c r="A317" s="102"/>
      <c r="B317" s="103"/>
      <c r="C317" s="103"/>
      <c r="D317" s="103"/>
      <c r="E317" s="84"/>
      <c r="F317" s="103"/>
      <c r="G317" s="84"/>
    </row>
    <row r="318" spans="1:7" x14ac:dyDescent="0.2">
      <c r="A318" s="102"/>
      <c r="B318" s="103"/>
      <c r="C318" s="103"/>
      <c r="D318" s="103"/>
      <c r="E318" s="84"/>
      <c r="F318" s="103"/>
      <c r="G318" s="84"/>
    </row>
    <row r="319" spans="1:7" x14ac:dyDescent="0.2">
      <c r="A319" s="102"/>
      <c r="B319" s="103"/>
      <c r="C319" s="103"/>
      <c r="D319" s="103"/>
      <c r="E319" s="84"/>
      <c r="F319" s="103"/>
      <c r="G319" s="84"/>
    </row>
    <row r="320" spans="1:7" x14ac:dyDescent="0.2">
      <c r="A320" s="102"/>
      <c r="B320" s="103"/>
      <c r="C320" s="103"/>
      <c r="D320" s="103"/>
      <c r="E320" s="84"/>
      <c r="F320" s="103"/>
      <c r="G320" s="84"/>
    </row>
    <row r="321" spans="1:7" x14ac:dyDescent="0.2">
      <c r="A321" s="102"/>
      <c r="B321" s="103"/>
      <c r="C321" s="103"/>
      <c r="D321" s="103"/>
      <c r="E321" s="84"/>
      <c r="F321" s="103"/>
      <c r="G321" s="84"/>
    </row>
    <row r="322" spans="1:7" x14ac:dyDescent="0.2">
      <c r="A322" s="102"/>
      <c r="B322" s="103"/>
      <c r="C322" s="103"/>
      <c r="D322" s="103"/>
      <c r="E322" s="84"/>
      <c r="F322" s="103"/>
      <c r="G322" s="84"/>
    </row>
    <row r="323" spans="1:7" x14ac:dyDescent="0.2">
      <c r="A323" s="102"/>
      <c r="B323" s="103"/>
      <c r="C323" s="103"/>
      <c r="D323" s="103"/>
      <c r="E323" s="84"/>
      <c r="F323" s="103"/>
      <c r="G323" s="84"/>
    </row>
    <row r="324" spans="1:7" x14ac:dyDescent="0.2">
      <c r="A324" s="102"/>
      <c r="B324" s="103"/>
      <c r="C324" s="103"/>
      <c r="D324" s="103"/>
      <c r="E324" s="84"/>
      <c r="F324" s="103"/>
      <c r="G324" s="84"/>
    </row>
    <row r="325" spans="1:7" x14ac:dyDescent="0.2">
      <c r="A325" s="102"/>
      <c r="B325" s="103"/>
      <c r="C325" s="103"/>
      <c r="D325" s="103"/>
      <c r="E325" s="84"/>
      <c r="F325" s="103"/>
      <c r="G325" s="84"/>
    </row>
    <row r="326" spans="1:7" x14ac:dyDescent="0.2">
      <c r="A326" s="102"/>
      <c r="B326" s="103"/>
      <c r="C326" s="103"/>
      <c r="D326" s="103"/>
      <c r="E326" s="84"/>
      <c r="F326" s="103"/>
      <c r="G326" s="84"/>
    </row>
    <row r="327" spans="1:7" x14ac:dyDescent="0.2">
      <c r="A327" s="102"/>
      <c r="B327" s="103"/>
      <c r="C327" s="103"/>
      <c r="D327" s="103"/>
      <c r="E327" s="84"/>
      <c r="F327" s="103"/>
      <c r="G327" s="84"/>
    </row>
    <row r="328" spans="1:7" x14ac:dyDescent="0.2">
      <c r="A328" s="102"/>
      <c r="B328" s="103"/>
      <c r="C328" s="103"/>
      <c r="D328" s="103"/>
      <c r="E328" s="84"/>
      <c r="F328" s="103"/>
      <c r="G328" s="84"/>
    </row>
    <row r="329" spans="1:7" x14ac:dyDescent="0.2">
      <c r="A329" s="102"/>
      <c r="B329" s="103"/>
      <c r="C329" s="103"/>
      <c r="D329" s="103"/>
      <c r="E329" s="84"/>
      <c r="F329" s="103"/>
      <c r="G329" s="84"/>
    </row>
    <row r="330" spans="1:7" x14ac:dyDescent="0.2">
      <c r="A330" s="102"/>
      <c r="B330" s="103"/>
      <c r="C330" s="103"/>
      <c r="D330" s="103"/>
      <c r="E330" s="84"/>
      <c r="F330" s="103"/>
      <c r="G330" s="84"/>
    </row>
    <row r="331" spans="1:7" x14ac:dyDescent="0.2">
      <c r="A331" s="102"/>
      <c r="B331" s="103"/>
      <c r="C331" s="103"/>
      <c r="D331" s="103"/>
      <c r="E331" s="84"/>
      <c r="F331" s="103"/>
      <c r="G331" s="84"/>
    </row>
    <row r="332" spans="1:7" x14ac:dyDescent="0.2">
      <c r="A332" s="102"/>
      <c r="B332" s="103"/>
      <c r="C332" s="103"/>
      <c r="D332" s="103"/>
      <c r="E332" s="84"/>
      <c r="F332" s="103"/>
      <c r="G332" s="84"/>
    </row>
    <row r="333" spans="1:7" x14ac:dyDescent="0.2">
      <c r="A333" s="102"/>
      <c r="B333" s="103"/>
      <c r="C333" s="103"/>
      <c r="D333" s="103"/>
      <c r="E333" s="84"/>
      <c r="F333" s="103"/>
      <c r="G333" s="84"/>
    </row>
    <row r="334" spans="1:7" x14ac:dyDescent="0.2">
      <c r="A334" s="102"/>
      <c r="B334" s="103"/>
      <c r="C334" s="103"/>
      <c r="D334" s="103"/>
      <c r="E334" s="84"/>
      <c r="F334" s="103"/>
      <c r="G334" s="84"/>
    </row>
    <row r="335" spans="1:7" x14ac:dyDescent="0.2">
      <c r="A335" s="102"/>
      <c r="B335" s="103"/>
      <c r="C335" s="103"/>
      <c r="D335" s="103"/>
      <c r="E335" s="84"/>
      <c r="F335" s="103"/>
      <c r="G335" s="84"/>
    </row>
    <row r="336" spans="1:7" x14ac:dyDescent="0.2">
      <c r="A336" s="102"/>
      <c r="B336" s="103"/>
      <c r="C336" s="103"/>
      <c r="D336" s="103"/>
      <c r="E336" s="84"/>
      <c r="F336" s="103"/>
      <c r="G336" s="84"/>
    </row>
    <row r="337" spans="1:7" x14ac:dyDescent="0.2">
      <c r="A337" s="102"/>
      <c r="B337" s="103"/>
      <c r="C337" s="103"/>
      <c r="D337" s="103"/>
      <c r="E337" s="84"/>
      <c r="F337" s="103"/>
      <c r="G337" s="84"/>
    </row>
    <row r="338" spans="1:7" x14ac:dyDescent="0.2">
      <c r="A338" s="102"/>
      <c r="B338" s="103"/>
      <c r="C338" s="103"/>
      <c r="D338" s="103"/>
      <c r="E338" s="84"/>
      <c r="F338" s="103"/>
      <c r="G338" s="84"/>
    </row>
    <row r="339" spans="1:7" x14ac:dyDescent="0.2">
      <c r="A339" s="102"/>
      <c r="B339" s="103"/>
      <c r="C339" s="103"/>
      <c r="D339" s="103"/>
      <c r="E339" s="84"/>
      <c r="F339" s="103"/>
      <c r="G339" s="84"/>
    </row>
    <row r="340" spans="1:7" x14ac:dyDescent="0.2">
      <c r="A340" s="102"/>
      <c r="B340" s="103"/>
      <c r="C340" s="103"/>
      <c r="D340" s="103"/>
      <c r="E340" s="84"/>
      <c r="F340" s="103"/>
      <c r="G340" s="84"/>
    </row>
    <row r="341" spans="1:7" x14ac:dyDescent="0.2">
      <c r="A341" s="102"/>
      <c r="B341" s="103"/>
      <c r="C341" s="103"/>
      <c r="D341" s="103"/>
      <c r="E341" s="84"/>
      <c r="F341" s="103"/>
      <c r="G341" s="84"/>
    </row>
    <row r="342" spans="1:7" x14ac:dyDescent="0.2">
      <c r="A342" s="102"/>
      <c r="B342" s="103"/>
      <c r="C342" s="103"/>
      <c r="D342" s="103"/>
      <c r="E342" s="84"/>
      <c r="F342" s="103"/>
      <c r="G342" s="84"/>
    </row>
    <row r="343" spans="1:7" x14ac:dyDescent="0.2">
      <c r="A343" s="102"/>
      <c r="B343" s="103"/>
      <c r="C343" s="103"/>
      <c r="D343" s="103"/>
      <c r="E343" s="84"/>
      <c r="F343" s="103"/>
      <c r="G343" s="84"/>
    </row>
    <row r="344" spans="1:7" x14ac:dyDescent="0.2">
      <c r="A344" s="102"/>
      <c r="B344" s="103"/>
      <c r="C344" s="103"/>
      <c r="D344" s="103"/>
      <c r="E344" s="84"/>
      <c r="F344" s="103"/>
      <c r="G344" s="84"/>
    </row>
    <row r="345" spans="1:7" x14ac:dyDescent="0.2">
      <c r="A345" s="102"/>
      <c r="B345" s="103"/>
      <c r="C345" s="103"/>
      <c r="D345" s="103"/>
      <c r="E345" s="84"/>
      <c r="F345" s="103"/>
      <c r="G345" s="84"/>
    </row>
    <row r="346" spans="1:7" x14ac:dyDescent="0.2">
      <c r="A346" s="102"/>
      <c r="B346" s="103"/>
      <c r="C346" s="103"/>
      <c r="D346" s="103"/>
      <c r="E346" s="84"/>
      <c r="F346" s="103"/>
      <c r="G346" s="84"/>
    </row>
    <row r="347" spans="1:7" x14ac:dyDescent="0.2">
      <c r="A347" s="102"/>
      <c r="B347" s="103"/>
      <c r="C347" s="103"/>
      <c r="D347" s="103"/>
      <c r="E347" s="84"/>
      <c r="F347" s="103"/>
      <c r="G347" s="84"/>
    </row>
    <row r="348" spans="1:7" x14ac:dyDescent="0.2">
      <c r="A348" s="102"/>
      <c r="B348" s="103"/>
      <c r="C348" s="103"/>
      <c r="D348" s="103"/>
      <c r="E348" s="84"/>
      <c r="F348" s="103"/>
      <c r="G348" s="84"/>
    </row>
    <row r="349" spans="1:7" x14ac:dyDescent="0.2">
      <c r="A349" s="102"/>
      <c r="B349" s="103"/>
      <c r="C349" s="103"/>
      <c r="D349" s="103"/>
      <c r="E349" s="84"/>
      <c r="F349" s="103"/>
      <c r="G349" s="84"/>
    </row>
    <row r="350" spans="1:7" x14ac:dyDescent="0.2">
      <c r="A350" s="102"/>
      <c r="B350" s="103"/>
      <c r="C350" s="103"/>
      <c r="D350" s="103"/>
      <c r="E350" s="84"/>
      <c r="F350" s="103"/>
      <c r="G350" s="84"/>
    </row>
    <row r="351" spans="1:7" x14ac:dyDescent="0.2">
      <c r="A351" s="102"/>
      <c r="B351" s="103"/>
      <c r="C351" s="103"/>
      <c r="D351" s="103"/>
      <c r="E351" s="84"/>
      <c r="F351" s="103"/>
      <c r="G351" s="84"/>
    </row>
    <row r="352" spans="1:7" ht="13.8" thickBot="1" x14ac:dyDescent="0.25">
      <c r="A352" s="105"/>
      <c r="B352" s="106"/>
      <c r="C352" s="106"/>
      <c r="D352" s="106"/>
      <c r="E352" s="120"/>
      <c r="F352" s="106"/>
      <c r="G352" s="120"/>
    </row>
    <row r="353" spans="1:7" ht="13.8" thickBot="1" x14ac:dyDescent="0.25">
      <c r="A353" s="14"/>
      <c r="B353" s="15"/>
      <c r="C353" s="15"/>
      <c r="D353" s="15">
        <f>SUM(D298:D352)</f>
        <v>0</v>
      </c>
      <c r="E353" s="16">
        <f>SUM(E298:E352)</f>
        <v>0</v>
      </c>
      <c r="F353" s="15">
        <f>SUM(F298:F352)</f>
        <v>0</v>
      </c>
      <c r="G353" s="16">
        <f>SUM(G298:G352)</f>
        <v>0</v>
      </c>
    </row>
    <row r="354" spans="1:7" ht="14.4" thickTop="1" thickBot="1" x14ac:dyDescent="0.25">
      <c r="A354" s="40"/>
      <c r="B354" s="40"/>
      <c r="C354" s="121" t="s">
        <v>180</v>
      </c>
      <c r="D354" s="268">
        <f>D353+E353</f>
        <v>0</v>
      </c>
      <c r="E354" s="269"/>
      <c r="F354" s="268">
        <f>F353+G353</f>
        <v>0</v>
      </c>
      <c r="G354" s="268"/>
    </row>
    <row r="355" spans="1:7" ht="13.2" customHeight="1" x14ac:dyDescent="0.2">
      <c r="A355" s="253" t="s">
        <v>4</v>
      </c>
      <c r="B355" s="262"/>
      <c r="C355" s="264" t="s">
        <v>0</v>
      </c>
      <c r="D355" s="266" t="s">
        <v>188</v>
      </c>
      <c r="E355" s="267"/>
      <c r="F355" s="266" t="s">
        <v>27</v>
      </c>
      <c r="G355" s="267"/>
    </row>
    <row r="356" spans="1:7" ht="13.8" thickBot="1" x14ac:dyDescent="0.25">
      <c r="A356" s="255"/>
      <c r="B356" s="263"/>
      <c r="C356" s="265"/>
      <c r="D356" s="98" t="s">
        <v>5</v>
      </c>
      <c r="E356" s="19" t="s">
        <v>6</v>
      </c>
      <c r="F356" s="98" t="s">
        <v>5</v>
      </c>
      <c r="G356" s="19" t="s">
        <v>6</v>
      </c>
    </row>
    <row r="357" spans="1:7" x14ac:dyDescent="0.2">
      <c r="A357" s="107"/>
      <c r="B357" s="108"/>
      <c r="C357" s="108"/>
      <c r="D357" s="108"/>
      <c r="E357" s="92"/>
      <c r="F357" s="108"/>
      <c r="G357" s="92"/>
    </row>
    <row r="358" spans="1:7" x14ac:dyDescent="0.2">
      <c r="A358" s="102"/>
      <c r="B358" s="103"/>
      <c r="C358" s="103"/>
      <c r="D358" s="103"/>
      <c r="E358" s="84"/>
      <c r="F358" s="103"/>
      <c r="G358" s="84"/>
    </row>
    <row r="359" spans="1:7" x14ac:dyDescent="0.2">
      <c r="A359" s="102"/>
      <c r="B359" s="103"/>
      <c r="C359" s="103"/>
      <c r="D359" s="103"/>
      <c r="E359" s="84"/>
      <c r="F359" s="103"/>
      <c r="G359" s="84"/>
    </row>
    <row r="360" spans="1:7" x14ac:dyDescent="0.2">
      <c r="A360" s="102"/>
      <c r="B360" s="103"/>
      <c r="C360" s="103"/>
      <c r="D360" s="103"/>
      <c r="E360" s="84"/>
      <c r="F360" s="103"/>
      <c r="G360" s="84"/>
    </row>
    <row r="361" spans="1:7" x14ac:dyDescent="0.2">
      <c r="A361" s="102"/>
      <c r="B361" s="103"/>
      <c r="C361" s="103"/>
      <c r="D361" s="103"/>
      <c r="E361" s="84"/>
      <c r="F361" s="103"/>
      <c r="G361" s="84"/>
    </row>
    <row r="362" spans="1:7" x14ac:dyDescent="0.2">
      <c r="A362" s="102"/>
      <c r="B362" s="103"/>
      <c r="C362" s="103"/>
      <c r="D362" s="103"/>
      <c r="E362" s="84"/>
      <c r="F362" s="103"/>
      <c r="G362" s="84"/>
    </row>
    <row r="363" spans="1:7" x14ac:dyDescent="0.2">
      <c r="A363" s="102"/>
      <c r="B363" s="103"/>
      <c r="C363" s="104"/>
      <c r="D363" s="103"/>
      <c r="E363" s="84"/>
      <c r="F363" s="103"/>
      <c r="G363" s="84"/>
    </row>
    <row r="364" spans="1:7" x14ac:dyDescent="0.2">
      <c r="A364" s="102"/>
      <c r="B364" s="103"/>
      <c r="C364" s="103"/>
      <c r="D364" s="103"/>
      <c r="E364" s="84"/>
      <c r="F364" s="103"/>
      <c r="G364" s="84"/>
    </row>
    <row r="365" spans="1:7" x14ac:dyDescent="0.2">
      <c r="A365" s="102"/>
      <c r="B365" s="103"/>
      <c r="C365" s="103"/>
      <c r="D365" s="103"/>
      <c r="E365" s="84"/>
      <c r="F365" s="103"/>
      <c r="G365" s="84"/>
    </row>
    <row r="366" spans="1:7" x14ac:dyDescent="0.2">
      <c r="A366" s="102"/>
      <c r="B366" s="103"/>
      <c r="C366" s="103"/>
      <c r="D366" s="103"/>
      <c r="E366" s="84"/>
      <c r="F366" s="103"/>
      <c r="G366" s="84"/>
    </row>
    <row r="367" spans="1:7" x14ac:dyDescent="0.2">
      <c r="A367" s="102"/>
      <c r="B367" s="103"/>
      <c r="C367" s="103"/>
      <c r="D367" s="103"/>
      <c r="E367" s="84"/>
      <c r="F367" s="103"/>
      <c r="G367" s="84"/>
    </row>
    <row r="368" spans="1:7" x14ac:dyDescent="0.2">
      <c r="A368" s="102"/>
      <c r="B368" s="103"/>
      <c r="C368" s="103"/>
      <c r="D368" s="103"/>
      <c r="E368" s="84"/>
      <c r="F368" s="103"/>
      <c r="G368" s="84"/>
    </row>
    <row r="369" spans="1:7" x14ac:dyDescent="0.2">
      <c r="A369" s="102"/>
      <c r="B369" s="103"/>
      <c r="C369" s="103"/>
      <c r="D369" s="103"/>
      <c r="E369" s="84"/>
      <c r="F369" s="103"/>
      <c r="G369" s="84"/>
    </row>
    <row r="370" spans="1:7" x14ac:dyDescent="0.2">
      <c r="A370" s="102"/>
      <c r="B370" s="103"/>
      <c r="C370" s="103"/>
      <c r="D370" s="103"/>
      <c r="E370" s="84"/>
      <c r="F370" s="103"/>
      <c r="G370" s="84"/>
    </row>
    <row r="371" spans="1:7" x14ac:dyDescent="0.2">
      <c r="A371" s="102"/>
      <c r="B371" s="103"/>
      <c r="C371" s="103"/>
      <c r="D371" s="103"/>
      <c r="E371" s="84"/>
      <c r="F371" s="103"/>
      <c r="G371" s="84"/>
    </row>
    <row r="372" spans="1:7" x14ac:dyDescent="0.2">
      <c r="A372" s="102"/>
      <c r="B372" s="103"/>
      <c r="C372" s="103"/>
      <c r="D372" s="103"/>
      <c r="E372" s="84"/>
      <c r="F372" s="103"/>
      <c r="G372" s="84"/>
    </row>
    <row r="373" spans="1:7" x14ac:dyDescent="0.2">
      <c r="A373" s="102"/>
      <c r="B373" s="103"/>
      <c r="C373" s="103"/>
      <c r="D373" s="103"/>
      <c r="E373" s="84"/>
      <c r="F373" s="103"/>
      <c r="G373" s="84"/>
    </row>
    <row r="374" spans="1:7" x14ac:dyDescent="0.2">
      <c r="A374" s="102"/>
      <c r="B374" s="103"/>
      <c r="C374" s="103"/>
      <c r="D374" s="103"/>
      <c r="E374" s="84"/>
      <c r="F374" s="103"/>
      <c r="G374" s="84"/>
    </row>
    <row r="375" spans="1:7" x14ac:dyDescent="0.2">
      <c r="A375" s="102"/>
      <c r="B375" s="103"/>
      <c r="C375" s="103"/>
      <c r="D375" s="103"/>
      <c r="E375" s="84"/>
      <c r="F375" s="103"/>
      <c r="G375" s="84"/>
    </row>
    <row r="376" spans="1:7" x14ac:dyDescent="0.2">
      <c r="A376" s="102"/>
      <c r="B376" s="103"/>
      <c r="C376" s="103"/>
      <c r="D376" s="103"/>
      <c r="E376" s="84"/>
      <c r="F376" s="103"/>
      <c r="G376" s="84"/>
    </row>
    <row r="377" spans="1:7" x14ac:dyDescent="0.2">
      <c r="A377" s="102"/>
      <c r="B377" s="103"/>
      <c r="C377" s="103"/>
      <c r="D377" s="103"/>
      <c r="E377" s="84"/>
      <c r="F377" s="103"/>
      <c r="G377" s="84"/>
    </row>
    <row r="378" spans="1:7" x14ac:dyDescent="0.2">
      <c r="A378" s="102"/>
      <c r="B378" s="103"/>
      <c r="C378" s="103"/>
      <c r="D378" s="103"/>
      <c r="E378" s="84"/>
      <c r="F378" s="103"/>
      <c r="G378" s="84"/>
    </row>
    <row r="379" spans="1:7" x14ac:dyDescent="0.2">
      <c r="A379" s="102"/>
      <c r="B379" s="103"/>
      <c r="C379" s="103"/>
      <c r="D379" s="103"/>
      <c r="E379" s="84"/>
      <c r="F379" s="103"/>
      <c r="G379" s="84"/>
    </row>
    <row r="380" spans="1:7" x14ac:dyDescent="0.2">
      <c r="A380" s="102"/>
      <c r="B380" s="103"/>
      <c r="C380" s="103"/>
      <c r="D380" s="103"/>
      <c r="E380" s="84"/>
      <c r="F380" s="103"/>
      <c r="G380" s="84"/>
    </row>
    <row r="381" spans="1:7" x14ac:dyDescent="0.2">
      <c r="A381" s="102"/>
      <c r="B381" s="103"/>
      <c r="C381" s="103"/>
      <c r="D381" s="103"/>
      <c r="E381" s="84"/>
      <c r="F381" s="103"/>
      <c r="G381" s="84"/>
    </row>
    <row r="382" spans="1:7" x14ac:dyDescent="0.2">
      <c r="A382" s="102"/>
      <c r="B382" s="103"/>
      <c r="C382" s="103"/>
      <c r="D382" s="103"/>
      <c r="E382" s="84"/>
      <c r="F382" s="103"/>
      <c r="G382" s="84"/>
    </row>
    <row r="383" spans="1:7" x14ac:dyDescent="0.2">
      <c r="A383" s="102"/>
      <c r="B383" s="103"/>
      <c r="C383" s="103"/>
      <c r="D383" s="103"/>
      <c r="E383" s="84"/>
      <c r="F383" s="103"/>
      <c r="G383" s="84"/>
    </row>
    <row r="384" spans="1:7" x14ac:dyDescent="0.2">
      <c r="A384" s="102"/>
      <c r="B384" s="103"/>
      <c r="C384" s="103"/>
      <c r="D384" s="103"/>
      <c r="E384" s="84"/>
      <c r="F384" s="103"/>
      <c r="G384" s="84"/>
    </row>
    <row r="385" spans="1:7" x14ac:dyDescent="0.2">
      <c r="A385" s="102"/>
      <c r="B385" s="103"/>
      <c r="C385" s="103"/>
      <c r="D385" s="103"/>
      <c r="E385" s="84"/>
      <c r="F385" s="103"/>
      <c r="G385" s="84"/>
    </row>
    <row r="386" spans="1:7" x14ac:dyDescent="0.2">
      <c r="A386" s="102"/>
      <c r="B386" s="103"/>
      <c r="C386" s="103"/>
      <c r="D386" s="103"/>
      <c r="E386" s="84"/>
      <c r="F386" s="103"/>
      <c r="G386" s="84"/>
    </row>
    <row r="387" spans="1:7" x14ac:dyDescent="0.2">
      <c r="A387" s="102"/>
      <c r="B387" s="103"/>
      <c r="C387" s="103"/>
      <c r="D387" s="103"/>
      <c r="E387" s="84"/>
      <c r="F387" s="103"/>
      <c r="G387" s="84"/>
    </row>
    <row r="388" spans="1:7" x14ac:dyDescent="0.2">
      <c r="A388" s="102"/>
      <c r="B388" s="103"/>
      <c r="C388" s="103"/>
      <c r="D388" s="103"/>
      <c r="E388" s="84"/>
      <c r="F388" s="103"/>
      <c r="G388" s="84"/>
    </row>
    <row r="389" spans="1:7" x14ac:dyDescent="0.2">
      <c r="A389" s="102"/>
      <c r="B389" s="103"/>
      <c r="C389" s="103"/>
      <c r="D389" s="103"/>
      <c r="E389" s="84"/>
      <c r="F389" s="103"/>
      <c r="G389" s="84"/>
    </row>
    <row r="390" spans="1:7" x14ac:dyDescent="0.2">
      <c r="A390" s="102"/>
      <c r="B390" s="103"/>
      <c r="C390" s="103"/>
      <c r="D390" s="103"/>
      <c r="E390" s="84"/>
      <c r="F390" s="103"/>
      <c r="G390" s="84"/>
    </row>
    <row r="391" spans="1:7" x14ac:dyDescent="0.2">
      <c r="A391" s="102"/>
      <c r="B391" s="103"/>
      <c r="C391" s="103"/>
      <c r="D391" s="103"/>
      <c r="E391" s="84"/>
      <c r="F391" s="103"/>
      <c r="G391" s="84"/>
    </row>
    <row r="392" spans="1:7" x14ac:dyDescent="0.2">
      <c r="A392" s="102"/>
      <c r="B392" s="103"/>
      <c r="C392" s="103"/>
      <c r="D392" s="103"/>
      <c r="E392" s="84"/>
      <c r="F392" s="103"/>
      <c r="G392" s="84"/>
    </row>
    <row r="393" spans="1:7" x14ac:dyDescent="0.2">
      <c r="A393" s="102"/>
      <c r="B393" s="103"/>
      <c r="C393" s="103"/>
      <c r="D393" s="103"/>
      <c r="E393" s="84"/>
      <c r="F393" s="103"/>
      <c r="G393" s="84"/>
    </row>
    <row r="394" spans="1:7" x14ac:dyDescent="0.2">
      <c r="A394" s="102"/>
      <c r="B394" s="103"/>
      <c r="C394" s="103"/>
      <c r="D394" s="103"/>
      <c r="E394" s="84"/>
      <c r="F394" s="103"/>
      <c r="G394" s="84"/>
    </row>
    <row r="395" spans="1:7" x14ac:dyDescent="0.2">
      <c r="A395" s="102"/>
      <c r="B395" s="103"/>
      <c r="C395" s="103"/>
      <c r="D395" s="103"/>
      <c r="E395" s="84"/>
      <c r="F395" s="103"/>
      <c r="G395" s="84"/>
    </row>
    <row r="396" spans="1:7" x14ac:dyDescent="0.2">
      <c r="A396" s="102"/>
      <c r="B396" s="103"/>
      <c r="C396" s="103"/>
      <c r="D396" s="103"/>
      <c r="E396" s="84"/>
      <c r="F396" s="103"/>
      <c r="G396" s="84"/>
    </row>
    <row r="397" spans="1:7" x14ac:dyDescent="0.2">
      <c r="A397" s="102"/>
      <c r="B397" s="103"/>
      <c r="C397" s="103"/>
      <c r="D397" s="103"/>
      <c r="E397" s="84"/>
      <c r="F397" s="103"/>
      <c r="G397" s="84"/>
    </row>
    <row r="398" spans="1:7" x14ac:dyDescent="0.2">
      <c r="A398" s="102"/>
      <c r="B398" s="103"/>
      <c r="C398" s="103"/>
      <c r="D398" s="103"/>
      <c r="E398" s="84"/>
      <c r="F398" s="103"/>
      <c r="G398" s="84"/>
    </row>
    <row r="399" spans="1:7" x14ac:dyDescent="0.2">
      <c r="A399" s="102"/>
      <c r="B399" s="103"/>
      <c r="C399" s="103"/>
      <c r="D399" s="103"/>
      <c r="E399" s="84"/>
      <c r="F399" s="103"/>
      <c r="G399" s="84"/>
    </row>
    <row r="400" spans="1:7" x14ac:dyDescent="0.2">
      <c r="A400" s="102"/>
      <c r="B400" s="103"/>
      <c r="C400" s="103"/>
      <c r="D400" s="103"/>
      <c r="E400" s="84"/>
      <c r="F400" s="103"/>
      <c r="G400" s="84"/>
    </row>
    <row r="401" spans="1:7" x14ac:dyDescent="0.2">
      <c r="A401" s="102"/>
      <c r="B401" s="103"/>
      <c r="C401" s="103"/>
      <c r="D401" s="103"/>
      <c r="E401" s="84"/>
      <c r="F401" s="103"/>
      <c r="G401" s="84"/>
    </row>
    <row r="402" spans="1:7" x14ac:dyDescent="0.2">
      <c r="A402" s="102"/>
      <c r="B402" s="103"/>
      <c r="C402" s="103"/>
      <c r="D402" s="103"/>
      <c r="E402" s="84"/>
      <c r="F402" s="103"/>
      <c r="G402" s="84"/>
    </row>
    <row r="403" spans="1:7" x14ac:dyDescent="0.2">
      <c r="A403" s="102"/>
      <c r="B403" s="103"/>
      <c r="C403" s="103"/>
      <c r="D403" s="103"/>
      <c r="E403" s="84"/>
      <c r="F403" s="103"/>
      <c r="G403" s="84"/>
    </row>
    <row r="404" spans="1:7" x14ac:dyDescent="0.2">
      <c r="A404" s="102"/>
      <c r="B404" s="103"/>
      <c r="C404" s="103"/>
      <c r="D404" s="103"/>
      <c r="E404" s="84"/>
      <c r="F404" s="103"/>
      <c r="G404" s="84"/>
    </row>
    <row r="405" spans="1:7" x14ac:dyDescent="0.2">
      <c r="A405" s="102"/>
      <c r="B405" s="103"/>
      <c r="C405" s="103"/>
      <c r="D405" s="103"/>
      <c r="E405" s="84"/>
      <c r="F405" s="103"/>
      <c r="G405" s="84"/>
    </row>
    <row r="406" spans="1:7" x14ac:dyDescent="0.2">
      <c r="A406" s="102"/>
      <c r="B406" s="103"/>
      <c r="C406" s="103"/>
      <c r="D406" s="103"/>
      <c r="E406" s="84"/>
      <c r="F406" s="103"/>
      <c r="G406" s="84"/>
    </row>
    <row r="407" spans="1:7" x14ac:dyDescent="0.2">
      <c r="A407" s="102"/>
      <c r="B407" s="103"/>
      <c r="C407" s="103"/>
      <c r="D407" s="103"/>
      <c r="E407" s="84"/>
      <c r="F407" s="103"/>
      <c r="G407" s="84"/>
    </row>
    <row r="408" spans="1:7" x14ac:dyDescent="0.2">
      <c r="A408" s="102"/>
      <c r="B408" s="103"/>
      <c r="C408" s="103"/>
      <c r="D408" s="103"/>
      <c r="E408" s="84"/>
      <c r="F408" s="103"/>
      <c r="G408" s="84"/>
    </row>
    <row r="409" spans="1:7" x14ac:dyDescent="0.2">
      <c r="A409" s="102"/>
      <c r="B409" s="103"/>
      <c r="C409" s="103"/>
      <c r="D409" s="103"/>
      <c r="E409" s="84"/>
      <c r="F409" s="103"/>
      <c r="G409" s="84"/>
    </row>
    <row r="410" spans="1:7" x14ac:dyDescent="0.2">
      <c r="A410" s="102"/>
      <c r="B410" s="103"/>
      <c r="C410" s="103"/>
      <c r="D410" s="103"/>
      <c r="E410" s="84"/>
      <c r="F410" s="103"/>
      <c r="G410" s="84"/>
    </row>
    <row r="411" spans="1:7" ht="13.8" thickBot="1" x14ac:dyDescent="0.25">
      <c r="A411" s="105"/>
      <c r="B411" s="106"/>
      <c r="C411" s="106"/>
      <c r="D411" s="106"/>
      <c r="E411" s="120"/>
      <c r="F411" s="106"/>
      <c r="G411" s="120"/>
    </row>
    <row r="412" spans="1:7" ht="13.8" thickBot="1" x14ac:dyDescent="0.25">
      <c r="A412" s="14"/>
      <c r="B412" s="15"/>
      <c r="C412" s="15"/>
      <c r="D412" s="15">
        <f>SUM(D357:D411)</f>
        <v>0</v>
      </c>
      <c r="E412" s="16">
        <f>SUM(E357:E411)</f>
        <v>0</v>
      </c>
      <c r="F412" s="15">
        <f>SUM(F357:F411)</f>
        <v>0</v>
      </c>
      <c r="G412" s="16">
        <f>SUM(G357:G411)</f>
        <v>0</v>
      </c>
    </row>
    <row r="413" spans="1:7" ht="14.4" thickTop="1" thickBot="1" x14ac:dyDescent="0.25">
      <c r="A413" s="40"/>
      <c r="B413" s="40"/>
      <c r="C413" s="121" t="s">
        <v>181</v>
      </c>
      <c r="D413" s="268">
        <f>D412+E412</f>
        <v>0</v>
      </c>
      <c r="E413" s="269"/>
      <c r="F413" s="268">
        <f>F412+G412</f>
        <v>0</v>
      </c>
      <c r="G413" s="268"/>
    </row>
    <row r="414" spans="1:7" ht="13.2" customHeight="1" x14ac:dyDescent="0.2">
      <c r="A414" s="253" t="s">
        <v>4</v>
      </c>
      <c r="B414" s="262"/>
      <c r="C414" s="264" t="s">
        <v>0</v>
      </c>
      <c r="D414" s="266" t="s">
        <v>188</v>
      </c>
      <c r="E414" s="267"/>
      <c r="F414" s="266" t="s">
        <v>27</v>
      </c>
      <c r="G414" s="267"/>
    </row>
    <row r="415" spans="1:7" ht="13.8" thickBot="1" x14ac:dyDescent="0.25">
      <c r="A415" s="255"/>
      <c r="B415" s="263"/>
      <c r="C415" s="265"/>
      <c r="D415" s="98" t="s">
        <v>5</v>
      </c>
      <c r="E415" s="19" t="s">
        <v>6</v>
      </c>
      <c r="F415" s="98" t="s">
        <v>5</v>
      </c>
      <c r="G415" s="19" t="s">
        <v>6</v>
      </c>
    </row>
    <row r="416" spans="1:7" x14ac:dyDescent="0.2">
      <c r="A416" s="107"/>
      <c r="B416" s="108"/>
      <c r="C416" s="108"/>
      <c r="D416" s="108"/>
      <c r="E416" s="92"/>
      <c r="F416" s="108"/>
      <c r="G416" s="92"/>
    </row>
    <row r="417" spans="1:7" x14ac:dyDescent="0.2">
      <c r="A417" s="102"/>
      <c r="B417" s="103"/>
      <c r="C417" s="103"/>
      <c r="D417" s="103"/>
      <c r="E417" s="84"/>
      <c r="F417" s="103"/>
      <c r="G417" s="84"/>
    </row>
    <row r="418" spans="1:7" x14ac:dyDescent="0.2">
      <c r="A418" s="102"/>
      <c r="B418" s="103"/>
      <c r="C418" s="103"/>
      <c r="D418" s="103"/>
      <c r="E418" s="84"/>
      <c r="F418" s="103"/>
      <c r="G418" s="84"/>
    </row>
    <row r="419" spans="1:7" x14ac:dyDescent="0.2">
      <c r="A419" s="102"/>
      <c r="B419" s="103"/>
      <c r="C419" s="103"/>
      <c r="D419" s="103"/>
      <c r="E419" s="84"/>
      <c r="F419" s="103"/>
      <c r="G419" s="84"/>
    </row>
    <row r="420" spans="1:7" x14ac:dyDescent="0.2">
      <c r="A420" s="102"/>
      <c r="B420" s="103"/>
      <c r="C420" s="103"/>
      <c r="D420" s="103"/>
      <c r="E420" s="84"/>
      <c r="F420" s="103"/>
      <c r="G420" s="84"/>
    </row>
    <row r="421" spans="1:7" x14ac:dyDescent="0.2">
      <c r="A421" s="102"/>
      <c r="B421" s="103"/>
      <c r="C421" s="103"/>
      <c r="D421" s="103"/>
      <c r="E421" s="84"/>
      <c r="F421" s="103"/>
      <c r="G421" s="84"/>
    </row>
    <row r="422" spans="1:7" x14ac:dyDescent="0.2">
      <c r="A422" s="102"/>
      <c r="B422" s="103"/>
      <c r="C422" s="104"/>
      <c r="D422" s="103"/>
      <c r="E422" s="84"/>
      <c r="F422" s="103"/>
      <c r="G422" s="84"/>
    </row>
    <row r="423" spans="1:7" x14ac:dyDescent="0.2">
      <c r="A423" s="102"/>
      <c r="B423" s="103"/>
      <c r="C423" s="103"/>
      <c r="D423" s="103"/>
      <c r="E423" s="84"/>
      <c r="F423" s="103"/>
      <c r="G423" s="84"/>
    </row>
    <row r="424" spans="1:7" x14ac:dyDescent="0.2">
      <c r="A424" s="102"/>
      <c r="B424" s="103"/>
      <c r="C424" s="103"/>
      <c r="D424" s="103"/>
      <c r="E424" s="84"/>
      <c r="F424" s="103"/>
      <c r="G424" s="84"/>
    </row>
    <row r="425" spans="1:7" x14ac:dyDescent="0.2">
      <c r="A425" s="102"/>
      <c r="B425" s="103"/>
      <c r="C425" s="103"/>
      <c r="D425" s="103"/>
      <c r="E425" s="84"/>
      <c r="F425" s="103"/>
      <c r="G425" s="84"/>
    </row>
    <row r="426" spans="1:7" x14ac:dyDescent="0.2">
      <c r="A426" s="102"/>
      <c r="B426" s="103"/>
      <c r="C426" s="103"/>
      <c r="D426" s="103"/>
      <c r="E426" s="84"/>
      <c r="F426" s="103"/>
      <c r="G426" s="84"/>
    </row>
    <row r="427" spans="1:7" x14ac:dyDescent="0.2">
      <c r="A427" s="102"/>
      <c r="B427" s="103"/>
      <c r="C427" s="103"/>
      <c r="D427" s="103"/>
      <c r="E427" s="84"/>
      <c r="F427" s="103"/>
      <c r="G427" s="84"/>
    </row>
    <row r="428" spans="1:7" x14ac:dyDescent="0.2">
      <c r="A428" s="102"/>
      <c r="B428" s="103"/>
      <c r="C428" s="103"/>
      <c r="D428" s="103"/>
      <c r="E428" s="84"/>
      <c r="F428" s="103"/>
      <c r="G428" s="84"/>
    </row>
    <row r="429" spans="1:7" x14ac:dyDescent="0.2">
      <c r="A429" s="102"/>
      <c r="B429" s="103"/>
      <c r="C429" s="103"/>
      <c r="D429" s="103"/>
      <c r="E429" s="84"/>
      <c r="F429" s="103"/>
      <c r="G429" s="84"/>
    </row>
    <row r="430" spans="1:7" x14ac:dyDescent="0.2">
      <c r="A430" s="102"/>
      <c r="B430" s="103"/>
      <c r="C430" s="103"/>
      <c r="D430" s="103"/>
      <c r="E430" s="84"/>
      <c r="F430" s="103"/>
      <c r="G430" s="84"/>
    </row>
    <row r="431" spans="1:7" x14ac:dyDescent="0.2">
      <c r="A431" s="102"/>
      <c r="B431" s="103"/>
      <c r="C431" s="103"/>
      <c r="D431" s="103"/>
      <c r="E431" s="84"/>
      <c r="F431" s="103"/>
      <c r="G431" s="84"/>
    </row>
    <row r="432" spans="1:7" x14ac:dyDescent="0.2">
      <c r="A432" s="102"/>
      <c r="B432" s="103"/>
      <c r="C432" s="103"/>
      <c r="D432" s="103"/>
      <c r="E432" s="84"/>
      <c r="F432" s="103"/>
      <c r="G432" s="84"/>
    </row>
    <row r="433" spans="1:7" x14ac:dyDescent="0.2">
      <c r="A433" s="102"/>
      <c r="B433" s="103"/>
      <c r="C433" s="103"/>
      <c r="D433" s="103"/>
      <c r="E433" s="84"/>
      <c r="F433" s="103"/>
      <c r="G433" s="84"/>
    </row>
    <row r="434" spans="1:7" x14ac:dyDescent="0.2">
      <c r="A434" s="102"/>
      <c r="B434" s="103"/>
      <c r="C434" s="103"/>
      <c r="D434" s="103"/>
      <c r="E434" s="84"/>
      <c r="F434" s="103"/>
      <c r="G434" s="84"/>
    </row>
    <row r="435" spans="1:7" x14ac:dyDescent="0.2">
      <c r="A435" s="102"/>
      <c r="B435" s="103"/>
      <c r="C435" s="103"/>
      <c r="D435" s="103"/>
      <c r="E435" s="84"/>
      <c r="F435" s="103"/>
      <c r="G435" s="84"/>
    </row>
    <row r="436" spans="1:7" x14ac:dyDescent="0.2">
      <c r="A436" s="102"/>
      <c r="B436" s="103"/>
      <c r="C436" s="103"/>
      <c r="D436" s="103"/>
      <c r="E436" s="84"/>
      <c r="F436" s="103"/>
      <c r="G436" s="84"/>
    </row>
    <row r="437" spans="1:7" x14ac:dyDescent="0.2">
      <c r="A437" s="102"/>
      <c r="B437" s="103"/>
      <c r="C437" s="103"/>
      <c r="D437" s="103"/>
      <c r="E437" s="84"/>
      <c r="F437" s="103"/>
      <c r="G437" s="84"/>
    </row>
    <row r="438" spans="1:7" x14ac:dyDescent="0.2">
      <c r="A438" s="102"/>
      <c r="B438" s="103"/>
      <c r="C438" s="103"/>
      <c r="D438" s="103"/>
      <c r="E438" s="84"/>
      <c r="F438" s="103"/>
      <c r="G438" s="84"/>
    </row>
    <row r="439" spans="1:7" x14ac:dyDescent="0.2">
      <c r="A439" s="102"/>
      <c r="B439" s="103"/>
      <c r="C439" s="103"/>
      <c r="D439" s="103"/>
      <c r="E439" s="84"/>
      <c r="F439" s="103"/>
      <c r="G439" s="84"/>
    </row>
    <row r="440" spans="1:7" x14ac:dyDescent="0.2">
      <c r="A440" s="102"/>
      <c r="B440" s="103"/>
      <c r="C440" s="103"/>
      <c r="D440" s="103"/>
      <c r="E440" s="84"/>
      <c r="F440" s="103"/>
      <c r="G440" s="84"/>
    </row>
    <row r="441" spans="1:7" x14ac:dyDescent="0.2">
      <c r="A441" s="102"/>
      <c r="B441" s="103"/>
      <c r="C441" s="103"/>
      <c r="D441" s="103"/>
      <c r="E441" s="84"/>
      <c r="F441" s="103"/>
      <c r="G441" s="84"/>
    </row>
    <row r="442" spans="1:7" x14ac:dyDescent="0.2">
      <c r="A442" s="102"/>
      <c r="B442" s="103"/>
      <c r="C442" s="103"/>
      <c r="D442" s="103"/>
      <c r="E442" s="84"/>
      <c r="F442" s="103"/>
      <c r="G442" s="84"/>
    </row>
    <row r="443" spans="1:7" x14ac:dyDescent="0.2">
      <c r="A443" s="102"/>
      <c r="B443" s="103"/>
      <c r="C443" s="103"/>
      <c r="D443" s="103"/>
      <c r="E443" s="84"/>
      <c r="F443" s="103"/>
      <c r="G443" s="84"/>
    </row>
    <row r="444" spans="1:7" x14ac:dyDescent="0.2">
      <c r="A444" s="102"/>
      <c r="B444" s="103"/>
      <c r="C444" s="103"/>
      <c r="D444" s="103"/>
      <c r="E444" s="84"/>
      <c r="F444" s="103"/>
      <c r="G444" s="84"/>
    </row>
    <row r="445" spans="1:7" x14ac:dyDescent="0.2">
      <c r="A445" s="102"/>
      <c r="B445" s="103"/>
      <c r="C445" s="103"/>
      <c r="D445" s="103"/>
      <c r="E445" s="84"/>
      <c r="F445" s="103"/>
      <c r="G445" s="84"/>
    </row>
    <row r="446" spans="1:7" x14ac:dyDescent="0.2">
      <c r="A446" s="102"/>
      <c r="B446" s="103"/>
      <c r="C446" s="103"/>
      <c r="D446" s="103"/>
      <c r="E446" s="84"/>
      <c r="F446" s="103"/>
      <c r="G446" s="84"/>
    </row>
    <row r="447" spans="1:7" x14ac:dyDescent="0.2">
      <c r="A447" s="102"/>
      <c r="B447" s="103"/>
      <c r="C447" s="103"/>
      <c r="D447" s="103"/>
      <c r="E447" s="84"/>
      <c r="F447" s="103"/>
      <c r="G447" s="84"/>
    </row>
    <row r="448" spans="1:7" x14ac:dyDescent="0.2">
      <c r="A448" s="102"/>
      <c r="B448" s="103"/>
      <c r="C448" s="103"/>
      <c r="D448" s="103"/>
      <c r="E448" s="84"/>
      <c r="F448" s="103"/>
      <c r="G448" s="84"/>
    </row>
    <row r="449" spans="1:7" x14ac:dyDescent="0.2">
      <c r="A449" s="102"/>
      <c r="B449" s="103"/>
      <c r="C449" s="103"/>
      <c r="D449" s="103"/>
      <c r="E449" s="84"/>
      <c r="F449" s="103"/>
      <c r="G449" s="84"/>
    </row>
    <row r="450" spans="1:7" x14ac:dyDescent="0.2">
      <c r="A450" s="102"/>
      <c r="B450" s="103"/>
      <c r="C450" s="103"/>
      <c r="D450" s="103"/>
      <c r="E450" s="84"/>
      <c r="F450" s="103"/>
      <c r="G450" s="84"/>
    </row>
    <row r="451" spans="1:7" x14ac:dyDescent="0.2">
      <c r="A451" s="102"/>
      <c r="B451" s="103"/>
      <c r="C451" s="103"/>
      <c r="D451" s="103"/>
      <c r="E451" s="84"/>
      <c r="F451" s="103"/>
      <c r="G451" s="84"/>
    </row>
    <row r="452" spans="1:7" x14ac:dyDescent="0.2">
      <c r="A452" s="102"/>
      <c r="B452" s="103"/>
      <c r="C452" s="103"/>
      <c r="D452" s="103"/>
      <c r="E452" s="84"/>
      <c r="F452" s="103"/>
      <c r="G452" s="84"/>
    </row>
    <row r="453" spans="1:7" x14ac:dyDescent="0.2">
      <c r="A453" s="102"/>
      <c r="B453" s="103"/>
      <c r="C453" s="103"/>
      <c r="D453" s="103"/>
      <c r="E453" s="84"/>
      <c r="F453" s="103"/>
      <c r="G453" s="84"/>
    </row>
    <row r="454" spans="1:7" x14ac:dyDescent="0.2">
      <c r="A454" s="102"/>
      <c r="B454" s="103"/>
      <c r="C454" s="103"/>
      <c r="D454" s="103"/>
      <c r="E454" s="84"/>
      <c r="F454" s="103"/>
      <c r="G454" s="84"/>
    </row>
    <row r="455" spans="1:7" x14ac:dyDescent="0.2">
      <c r="A455" s="102"/>
      <c r="B455" s="103"/>
      <c r="C455" s="103"/>
      <c r="D455" s="103"/>
      <c r="E455" s="84"/>
      <c r="F455" s="103"/>
      <c r="G455" s="84"/>
    </row>
    <row r="456" spans="1:7" x14ac:dyDescent="0.2">
      <c r="A456" s="102"/>
      <c r="B456" s="103"/>
      <c r="C456" s="103"/>
      <c r="D456" s="103"/>
      <c r="E456" s="84"/>
      <c r="F456" s="103"/>
      <c r="G456" s="84"/>
    </row>
    <row r="457" spans="1:7" x14ac:dyDescent="0.2">
      <c r="A457" s="102"/>
      <c r="B457" s="103"/>
      <c r="C457" s="103"/>
      <c r="D457" s="103"/>
      <c r="E457" s="84"/>
      <c r="F457" s="103"/>
      <c r="G457" s="84"/>
    </row>
    <row r="458" spans="1:7" x14ac:dyDescent="0.2">
      <c r="A458" s="102"/>
      <c r="B458" s="103"/>
      <c r="C458" s="103"/>
      <c r="D458" s="103"/>
      <c r="E458" s="84"/>
      <c r="F458" s="103"/>
      <c r="G458" s="84"/>
    </row>
    <row r="459" spans="1:7" x14ac:dyDescent="0.2">
      <c r="A459" s="102"/>
      <c r="B459" s="103"/>
      <c r="C459" s="103"/>
      <c r="D459" s="103"/>
      <c r="E459" s="84"/>
      <c r="F459" s="103"/>
      <c r="G459" s="84"/>
    </row>
    <row r="460" spans="1:7" x14ac:dyDescent="0.2">
      <c r="A460" s="102"/>
      <c r="B460" s="103"/>
      <c r="C460" s="103"/>
      <c r="D460" s="103"/>
      <c r="E460" s="84"/>
      <c r="F460" s="103"/>
      <c r="G460" s="84"/>
    </row>
    <row r="461" spans="1:7" x14ac:dyDescent="0.2">
      <c r="A461" s="102"/>
      <c r="B461" s="103"/>
      <c r="C461" s="103"/>
      <c r="D461" s="103"/>
      <c r="E461" s="84"/>
      <c r="F461" s="103"/>
      <c r="G461" s="84"/>
    </row>
    <row r="462" spans="1:7" x14ac:dyDescent="0.2">
      <c r="A462" s="102"/>
      <c r="B462" s="103"/>
      <c r="C462" s="103"/>
      <c r="D462" s="103"/>
      <c r="E462" s="84"/>
      <c r="F462" s="103"/>
      <c r="G462" s="84"/>
    </row>
    <row r="463" spans="1:7" x14ac:dyDescent="0.2">
      <c r="A463" s="102"/>
      <c r="B463" s="103"/>
      <c r="C463" s="103"/>
      <c r="D463" s="103"/>
      <c r="E463" s="84"/>
      <c r="F463" s="103"/>
      <c r="G463" s="84"/>
    </row>
    <row r="464" spans="1:7" x14ac:dyDescent="0.2">
      <c r="A464" s="102"/>
      <c r="B464" s="103"/>
      <c r="C464" s="103"/>
      <c r="D464" s="103"/>
      <c r="E464" s="84"/>
      <c r="F464" s="103"/>
      <c r="G464" s="84"/>
    </row>
    <row r="465" spans="1:7" x14ac:dyDescent="0.2">
      <c r="A465" s="102"/>
      <c r="B465" s="103"/>
      <c r="C465" s="103"/>
      <c r="D465" s="103"/>
      <c r="E465" s="84"/>
      <c r="F465" s="103"/>
      <c r="G465" s="84"/>
    </row>
    <row r="466" spans="1:7" x14ac:dyDescent="0.2">
      <c r="A466" s="102"/>
      <c r="B466" s="103"/>
      <c r="C466" s="103"/>
      <c r="D466" s="103"/>
      <c r="E466" s="84"/>
      <c r="F466" s="103"/>
      <c r="G466" s="84"/>
    </row>
    <row r="467" spans="1:7" x14ac:dyDescent="0.2">
      <c r="A467" s="102"/>
      <c r="B467" s="103"/>
      <c r="C467" s="103"/>
      <c r="D467" s="103"/>
      <c r="E467" s="84"/>
      <c r="F467" s="103"/>
      <c r="G467" s="84"/>
    </row>
    <row r="468" spans="1:7" x14ac:dyDescent="0.2">
      <c r="A468" s="102"/>
      <c r="B468" s="103"/>
      <c r="C468" s="103"/>
      <c r="D468" s="103"/>
      <c r="E468" s="84"/>
      <c r="F468" s="103"/>
      <c r="G468" s="84"/>
    </row>
    <row r="469" spans="1:7" x14ac:dyDescent="0.2">
      <c r="A469" s="102"/>
      <c r="B469" s="103"/>
      <c r="C469" s="103"/>
      <c r="D469" s="103"/>
      <c r="E469" s="84"/>
      <c r="F469" s="103"/>
      <c r="G469" s="84"/>
    </row>
    <row r="470" spans="1:7" ht="13.8" thickBot="1" x14ac:dyDescent="0.25">
      <c r="A470" s="105"/>
      <c r="B470" s="106"/>
      <c r="C470" s="106"/>
      <c r="D470" s="106"/>
      <c r="E470" s="120"/>
      <c r="F470" s="106"/>
      <c r="G470" s="120"/>
    </row>
    <row r="471" spans="1:7" ht="13.8" thickBot="1" x14ac:dyDescent="0.25">
      <c r="A471" s="14"/>
      <c r="B471" s="15"/>
      <c r="C471" s="15"/>
      <c r="D471" s="15">
        <f>SUM(D416:D470)</f>
        <v>0</v>
      </c>
      <c r="E471" s="16">
        <f>SUM(E416:E470)</f>
        <v>0</v>
      </c>
      <c r="F471" s="15">
        <f>SUM(F416:F470)</f>
        <v>0</v>
      </c>
      <c r="G471" s="16">
        <f>SUM(G416:G470)</f>
        <v>0</v>
      </c>
    </row>
    <row r="472" spans="1:7" ht="14.4" thickTop="1" thickBot="1" x14ac:dyDescent="0.25">
      <c r="A472" s="40"/>
      <c r="B472" s="40"/>
      <c r="C472" s="121" t="s">
        <v>182</v>
      </c>
      <c r="D472" s="268">
        <f>D471+E471</f>
        <v>0</v>
      </c>
      <c r="E472" s="269"/>
      <c r="F472" s="268">
        <f>F471+G471</f>
        <v>0</v>
      </c>
      <c r="G472" s="268"/>
    </row>
    <row r="473" spans="1:7" ht="13.2" customHeight="1" x14ac:dyDescent="0.2">
      <c r="A473" s="253" t="s">
        <v>4</v>
      </c>
      <c r="B473" s="262"/>
      <c r="C473" s="264" t="s">
        <v>0</v>
      </c>
      <c r="D473" s="266" t="s">
        <v>188</v>
      </c>
      <c r="E473" s="267"/>
      <c r="F473" s="266" t="s">
        <v>27</v>
      </c>
      <c r="G473" s="267"/>
    </row>
    <row r="474" spans="1:7" ht="13.8" thickBot="1" x14ac:dyDescent="0.25">
      <c r="A474" s="255"/>
      <c r="B474" s="263"/>
      <c r="C474" s="265"/>
      <c r="D474" s="98" t="s">
        <v>5</v>
      </c>
      <c r="E474" s="19" t="s">
        <v>6</v>
      </c>
      <c r="F474" s="98" t="s">
        <v>5</v>
      </c>
      <c r="G474" s="19" t="s">
        <v>6</v>
      </c>
    </row>
    <row r="475" spans="1:7" x14ac:dyDescent="0.2">
      <c r="A475" s="107"/>
      <c r="B475" s="108"/>
      <c r="C475" s="108"/>
      <c r="D475" s="108"/>
      <c r="E475" s="92"/>
      <c r="F475" s="108"/>
      <c r="G475" s="92"/>
    </row>
    <row r="476" spans="1:7" x14ac:dyDescent="0.2">
      <c r="A476" s="102"/>
      <c r="B476" s="103"/>
      <c r="C476" s="103"/>
      <c r="D476" s="103"/>
      <c r="E476" s="84"/>
      <c r="F476" s="103"/>
      <c r="G476" s="84"/>
    </row>
    <row r="477" spans="1:7" x14ac:dyDescent="0.2">
      <c r="A477" s="102"/>
      <c r="B477" s="103"/>
      <c r="C477" s="103"/>
      <c r="D477" s="103"/>
      <c r="E477" s="84"/>
      <c r="F477" s="103"/>
      <c r="G477" s="84"/>
    </row>
    <row r="478" spans="1:7" x14ac:dyDescent="0.2">
      <c r="A478" s="102"/>
      <c r="B478" s="103"/>
      <c r="C478" s="103"/>
      <c r="D478" s="103"/>
      <c r="E478" s="84"/>
      <c r="F478" s="103"/>
      <c r="G478" s="84"/>
    </row>
    <row r="479" spans="1:7" x14ac:dyDescent="0.2">
      <c r="A479" s="102"/>
      <c r="B479" s="103"/>
      <c r="C479" s="103"/>
      <c r="D479" s="103"/>
      <c r="E479" s="84"/>
      <c r="F479" s="103"/>
      <c r="G479" s="84"/>
    </row>
    <row r="480" spans="1:7" x14ac:dyDescent="0.2">
      <c r="A480" s="102"/>
      <c r="B480" s="103"/>
      <c r="C480" s="103"/>
      <c r="D480" s="103"/>
      <c r="E480" s="84"/>
      <c r="F480" s="103"/>
      <c r="G480" s="84"/>
    </row>
    <row r="481" spans="1:7" x14ac:dyDescent="0.2">
      <c r="A481" s="102"/>
      <c r="B481" s="103"/>
      <c r="C481" s="104"/>
      <c r="D481" s="103"/>
      <c r="E481" s="84"/>
      <c r="F481" s="103"/>
      <c r="G481" s="84"/>
    </row>
    <row r="482" spans="1:7" x14ac:dyDescent="0.2">
      <c r="A482" s="102"/>
      <c r="B482" s="103"/>
      <c r="C482" s="103"/>
      <c r="D482" s="103"/>
      <c r="E482" s="84"/>
      <c r="F482" s="103"/>
      <c r="G482" s="84"/>
    </row>
    <row r="483" spans="1:7" x14ac:dyDescent="0.2">
      <c r="A483" s="102"/>
      <c r="B483" s="103"/>
      <c r="C483" s="103"/>
      <c r="D483" s="103"/>
      <c r="E483" s="84"/>
      <c r="F483" s="103"/>
      <c r="G483" s="84"/>
    </row>
    <row r="484" spans="1:7" x14ac:dyDescent="0.2">
      <c r="A484" s="102"/>
      <c r="B484" s="103"/>
      <c r="C484" s="103"/>
      <c r="D484" s="103"/>
      <c r="E484" s="84"/>
      <c r="F484" s="103"/>
      <c r="G484" s="84"/>
    </row>
    <row r="485" spans="1:7" x14ac:dyDescent="0.2">
      <c r="A485" s="102"/>
      <c r="B485" s="103"/>
      <c r="C485" s="103"/>
      <c r="D485" s="103"/>
      <c r="E485" s="84"/>
      <c r="F485" s="103"/>
      <c r="G485" s="84"/>
    </row>
    <row r="486" spans="1:7" x14ac:dyDescent="0.2">
      <c r="A486" s="102"/>
      <c r="B486" s="103"/>
      <c r="C486" s="103"/>
      <c r="D486" s="103"/>
      <c r="E486" s="84"/>
      <c r="F486" s="103"/>
      <c r="G486" s="84"/>
    </row>
    <row r="487" spans="1:7" x14ac:dyDescent="0.2">
      <c r="A487" s="102"/>
      <c r="B487" s="103"/>
      <c r="C487" s="103"/>
      <c r="D487" s="103"/>
      <c r="E487" s="84"/>
      <c r="F487" s="103"/>
      <c r="G487" s="84"/>
    </row>
    <row r="488" spans="1:7" x14ac:dyDescent="0.2">
      <c r="A488" s="102"/>
      <c r="B488" s="103"/>
      <c r="C488" s="103"/>
      <c r="D488" s="103"/>
      <c r="E488" s="84"/>
      <c r="F488" s="103"/>
      <c r="G488" s="84"/>
    </row>
    <row r="489" spans="1:7" x14ac:dyDescent="0.2">
      <c r="A489" s="102"/>
      <c r="B489" s="103"/>
      <c r="C489" s="103"/>
      <c r="D489" s="103"/>
      <c r="E489" s="84"/>
      <c r="F489" s="103"/>
      <c r="G489" s="84"/>
    </row>
    <row r="490" spans="1:7" x14ac:dyDescent="0.2">
      <c r="A490" s="102"/>
      <c r="B490" s="103"/>
      <c r="C490" s="103"/>
      <c r="D490" s="103"/>
      <c r="E490" s="84"/>
      <c r="F490" s="103"/>
      <c r="G490" s="84"/>
    </row>
    <row r="491" spans="1:7" x14ac:dyDescent="0.2">
      <c r="A491" s="102"/>
      <c r="B491" s="103"/>
      <c r="C491" s="103"/>
      <c r="D491" s="103"/>
      <c r="E491" s="84"/>
      <c r="F491" s="103"/>
      <c r="G491" s="84"/>
    </row>
    <row r="492" spans="1:7" x14ac:dyDescent="0.2">
      <c r="A492" s="102"/>
      <c r="B492" s="103"/>
      <c r="C492" s="103"/>
      <c r="D492" s="103"/>
      <c r="E492" s="84"/>
      <c r="F492" s="103"/>
      <c r="G492" s="84"/>
    </row>
    <row r="493" spans="1:7" x14ac:dyDescent="0.2">
      <c r="A493" s="102"/>
      <c r="B493" s="103"/>
      <c r="C493" s="103"/>
      <c r="D493" s="103"/>
      <c r="E493" s="84"/>
      <c r="F493" s="103"/>
      <c r="G493" s="84"/>
    </row>
    <row r="494" spans="1:7" x14ac:dyDescent="0.2">
      <c r="A494" s="102"/>
      <c r="B494" s="103"/>
      <c r="C494" s="103"/>
      <c r="D494" s="103"/>
      <c r="E494" s="84"/>
      <c r="F494" s="103"/>
      <c r="G494" s="84"/>
    </row>
    <row r="495" spans="1:7" x14ac:dyDescent="0.2">
      <c r="A495" s="102"/>
      <c r="B495" s="103"/>
      <c r="C495" s="103"/>
      <c r="D495" s="103"/>
      <c r="E495" s="84"/>
      <c r="F495" s="103"/>
      <c r="G495" s="84"/>
    </row>
    <row r="496" spans="1:7" x14ac:dyDescent="0.2">
      <c r="A496" s="102"/>
      <c r="B496" s="103"/>
      <c r="C496" s="103"/>
      <c r="D496" s="103"/>
      <c r="E496" s="84"/>
      <c r="F496" s="103"/>
      <c r="G496" s="84"/>
    </row>
    <row r="497" spans="1:7" x14ac:dyDescent="0.2">
      <c r="A497" s="102"/>
      <c r="B497" s="103"/>
      <c r="C497" s="103"/>
      <c r="D497" s="103"/>
      <c r="E497" s="84"/>
      <c r="F497" s="103"/>
      <c r="G497" s="84"/>
    </row>
    <row r="498" spans="1:7" x14ac:dyDescent="0.2">
      <c r="A498" s="102"/>
      <c r="B498" s="103"/>
      <c r="C498" s="103"/>
      <c r="D498" s="103"/>
      <c r="E498" s="84"/>
      <c r="F498" s="103"/>
      <c r="G498" s="84"/>
    </row>
    <row r="499" spans="1:7" x14ac:dyDescent="0.2">
      <c r="A499" s="102"/>
      <c r="B499" s="103"/>
      <c r="C499" s="103"/>
      <c r="D499" s="103"/>
      <c r="E499" s="84"/>
      <c r="F499" s="103"/>
      <c r="G499" s="84"/>
    </row>
    <row r="500" spans="1:7" x14ac:dyDescent="0.2">
      <c r="A500" s="102"/>
      <c r="B500" s="103"/>
      <c r="C500" s="103"/>
      <c r="D500" s="103"/>
      <c r="E500" s="84"/>
      <c r="F500" s="103"/>
      <c r="G500" s="84"/>
    </row>
    <row r="501" spans="1:7" x14ac:dyDescent="0.2">
      <c r="A501" s="102"/>
      <c r="B501" s="103"/>
      <c r="C501" s="103"/>
      <c r="D501" s="103"/>
      <c r="E501" s="84"/>
      <c r="F501" s="103"/>
      <c r="G501" s="84"/>
    </row>
    <row r="502" spans="1:7" x14ac:dyDescent="0.2">
      <c r="A502" s="102"/>
      <c r="B502" s="103"/>
      <c r="C502" s="103"/>
      <c r="D502" s="103"/>
      <c r="E502" s="84"/>
      <c r="F502" s="103"/>
      <c r="G502" s="84"/>
    </row>
    <row r="503" spans="1:7" x14ac:dyDescent="0.2">
      <c r="A503" s="102"/>
      <c r="B503" s="103"/>
      <c r="C503" s="103"/>
      <c r="D503" s="103"/>
      <c r="E503" s="84"/>
      <c r="F503" s="103"/>
      <c r="G503" s="84"/>
    </row>
    <row r="504" spans="1:7" x14ac:dyDescent="0.2">
      <c r="A504" s="102"/>
      <c r="B504" s="103"/>
      <c r="C504" s="103"/>
      <c r="D504" s="103"/>
      <c r="E504" s="84"/>
      <c r="F504" s="103"/>
      <c r="G504" s="84"/>
    </row>
    <row r="505" spans="1:7" x14ac:dyDescent="0.2">
      <c r="A505" s="102"/>
      <c r="B505" s="103"/>
      <c r="C505" s="103"/>
      <c r="D505" s="103"/>
      <c r="E505" s="84"/>
      <c r="F505" s="103"/>
      <c r="G505" s="84"/>
    </row>
    <row r="506" spans="1:7" x14ac:dyDescent="0.2">
      <c r="A506" s="102"/>
      <c r="B506" s="103"/>
      <c r="C506" s="103"/>
      <c r="D506" s="103"/>
      <c r="E506" s="84"/>
      <c r="F506" s="103"/>
      <c r="G506" s="84"/>
    </row>
    <row r="507" spans="1:7" x14ac:dyDescent="0.2">
      <c r="A507" s="102"/>
      <c r="B507" s="103"/>
      <c r="C507" s="103"/>
      <c r="D507" s="103"/>
      <c r="E507" s="84"/>
      <c r="F507" s="103"/>
      <c r="G507" s="84"/>
    </row>
    <row r="508" spans="1:7" x14ac:dyDescent="0.2">
      <c r="A508" s="102"/>
      <c r="B508" s="103"/>
      <c r="C508" s="103"/>
      <c r="D508" s="103"/>
      <c r="E508" s="84"/>
      <c r="F508" s="103"/>
      <c r="G508" s="84"/>
    </row>
    <row r="509" spans="1:7" x14ac:dyDescent="0.2">
      <c r="A509" s="102"/>
      <c r="B509" s="103"/>
      <c r="C509" s="103"/>
      <c r="D509" s="103"/>
      <c r="E509" s="84"/>
      <c r="F509" s="103"/>
      <c r="G509" s="84"/>
    </row>
    <row r="510" spans="1:7" x14ac:dyDescent="0.2">
      <c r="A510" s="102"/>
      <c r="B510" s="103"/>
      <c r="C510" s="103"/>
      <c r="D510" s="103"/>
      <c r="E510" s="84"/>
      <c r="F510" s="103"/>
      <c r="G510" s="84"/>
    </row>
    <row r="511" spans="1:7" x14ac:dyDescent="0.2">
      <c r="A511" s="102"/>
      <c r="B511" s="103"/>
      <c r="C511" s="103"/>
      <c r="D511" s="103"/>
      <c r="E511" s="84"/>
      <c r="F511" s="103"/>
      <c r="G511" s="84"/>
    </row>
    <row r="512" spans="1:7" x14ac:dyDescent="0.2">
      <c r="A512" s="102"/>
      <c r="B512" s="103"/>
      <c r="C512" s="103"/>
      <c r="D512" s="103"/>
      <c r="E512" s="84"/>
      <c r="F512" s="103"/>
      <c r="G512" s="84"/>
    </row>
    <row r="513" spans="1:7" x14ac:dyDescent="0.2">
      <c r="A513" s="102"/>
      <c r="B513" s="103"/>
      <c r="C513" s="103"/>
      <c r="D513" s="103"/>
      <c r="E513" s="84"/>
      <c r="F513" s="103"/>
      <c r="G513" s="84"/>
    </row>
    <row r="514" spans="1:7" x14ac:dyDescent="0.2">
      <c r="A514" s="102"/>
      <c r="B514" s="103"/>
      <c r="C514" s="103"/>
      <c r="D514" s="103"/>
      <c r="E514" s="84"/>
      <c r="F514" s="103"/>
      <c r="G514" s="84"/>
    </row>
    <row r="515" spans="1:7" x14ac:dyDescent="0.2">
      <c r="A515" s="102"/>
      <c r="B515" s="103"/>
      <c r="C515" s="103"/>
      <c r="D515" s="103"/>
      <c r="E515" s="84"/>
      <c r="F515" s="103"/>
      <c r="G515" s="84"/>
    </row>
    <row r="516" spans="1:7" x14ac:dyDescent="0.2">
      <c r="A516" s="102"/>
      <c r="B516" s="103"/>
      <c r="C516" s="103"/>
      <c r="D516" s="103"/>
      <c r="E516" s="84"/>
      <c r="F516" s="103"/>
      <c r="G516" s="84"/>
    </row>
    <row r="517" spans="1:7" x14ac:dyDescent="0.2">
      <c r="A517" s="102"/>
      <c r="B517" s="103"/>
      <c r="C517" s="103"/>
      <c r="D517" s="103"/>
      <c r="E517" s="84"/>
      <c r="F517" s="103"/>
      <c r="G517" s="84"/>
    </row>
    <row r="518" spans="1:7" x14ac:dyDescent="0.2">
      <c r="A518" s="102"/>
      <c r="B518" s="103"/>
      <c r="C518" s="103"/>
      <c r="D518" s="103"/>
      <c r="E518" s="84"/>
      <c r="F518" s="103"/>
      <c r="G518" s="84"/>
    </row>
    <row r="519" spans="1:7" x14ac:dyDescent="0.2">
      <c r="A519" s="102"/>
      <c r="B519" s="103"/>
      <c r="C519" s="103"/>
      <c r="D519" s="103"/>
      <c r="E519" s="84"/>
      <c r="F519" s="103"/>
      <c r="G519" s="84"/>
    </row>
    <row r="520" spans="1:7" x14ac:dyDescent="0.2">
      <c r="A520" s="102"/>
      <c r="B520" s="103"/>
      <c r="C520" s="103"/>
      <c r="D520" s="103"/>
      <c r="E520" s="84"/>
      <c r="F520" s="103"/>
      <c r="G520" s="84"/>
    </row>
    <row r="521" spans="1:7" x14ac:dyDescent="0.2">
      <c r="A521" s="102"/>
      <c r="B521" s="103"/>
      <c r="C521" s="103"/>
      <c r="D521" s="103"/>
      <c r="E521" s="84"/>
      <c r="F521" s="103"/>
      <c r="G521" s="84"/>
    </row>
    <row r="522" spans="1:7" x14ac:dyDescent="0.2">
      <c r="A522" s="102"/>
      <c r="B522" s="103"/>
      <c r="C522" s="103"/>
      <c r="D522" s="103"/>
      <c r="E522" s="84"/>
      <c r="F522" s="103"/>
      <c r="G522" s="84"/>
    </row>
    <row r="523" spans="1:7" x14ac:dyDescent="0.2">
      <c r="A523" s="102"/>
      <c r="B523" s="103"/>
      <c r="C523" s="103"/>
      <c r="D523" s="103"/>
      <c r="E523" s="84"/>
      <c r="F523" s="103"/>
      <c r="G523" s="84"/>
    </row>
    <row r="524" spans="1:7" x14ac:dyDescent="0.2">
      <c r="A524" s="102"/>
      <c r="B524" s="103"/>
      <c r="C524" s="103"/>
      <c r="D524" s="103"/>
      <c r="E524" s="84"/>
      <c r="F524" s="103"/>
      <c r="G524" s="84"/>
    </row>
    <row r="525" spans="1:7" x14ac:dyDescent="0.2">
      <c r="A525" s="102"/>
      <c r="B525" s="103"/>
      <c r="C525" s="103"/>
      <c r="D525" s="103"/>
      <c r="E525" s="84"/>
      <c r="F525" s="103"/>
      <c r="G525" s="84"/>
    </row>
    <row r="526" spans="1:7" x14ac:dyDescent="0.2">
      <c r="A526" s="102"/>
      <c r="B526" s="103"/>
      <c r="C526" s="103"/>
      <c r="D526" s="103"/>
      <c r="E526" s="84"/>
      <c r="F526" s="103"/>
      <c r="G526" s="84"/>
    </row>
    <row r="527" spans="1:7" x14ac:dyDescent="0.2">
      <c r="A527" s="102"/>
      <c r="B527" s="103"/>
      <c r="C527" s="103"/>
      <c r="D527" s="103"/>
      <c r="E527" s="84"/>
      <c r="F527" s="103"/>
      <c r="G527" s="84"/>
    </row>
    <row r="528" spans="1:7" x14ac:dyDescent="0.2">
      <c r="A528" s="102"/>
      <c r="B528" s="103"/>
      <c r="C528" s="103"/>
      <c r="D528" s="103"/>
      <c r="E528" s="84"/>
      <c r="F528" s="103"/>
      <c r="G528" s="84"/>
    </row>
    <row r="529" spans="1:7" ht="13.8" thickBot="1" x14ac:dyDescent="0.25">
      <c r="A529" s="105"/>
      <c r="B529" s="106"/>
      <c r="C529" s="106"/>
      <c r="D529" s="106"/>
      <c r="E529" s="120"/>
      <c r="F529" s="106"/>
      <c r="G529" s="120"/>
    </row>
    <row r="530" spans="1:7" ht="13.8" thickBot="1" x14ac:dyDescent="0.25">
      <c r="A530" s="14"/>
      <c r="B530" s="15"/>
      <c r="C530" s="15"/>
      <c r="D530" s="15">
        <f>SUM(D475:D529)</f>
        <v>0</v>
      </c>
      <c r="E530" s="16">
        <f>SUM(E475:E529)</f>
        <v>0</v>
      </c>
      <c r="F530" s="15">
        <f>SUM(F475:F529)</f>
        <v>0</v>
      </c>
      <c r="G530" s="16">
        <f>SUM(G475:G529)</f>
        <v>0</v>
      </c>
    </row>
    <row r="531" spans="1:7" ht="14.4" thickTop="1" thickBot="1" x14ac:dyDescent="0.25">
      <c r="A531" s="40"/>
      <c r="B531" s="40"/>
      <c r="C531" s="121" t="s">
        <v>183</v>
      </c>
      <c r="D531" s="268">
        <f>D530+E530</f>
        <v>0</v>
      </c>
      <c r="E531" s="269"/>
      <c r="F531" s="268">
        <f>F530+G530</f>
        <v>0</v>
      </c>
      <c r="G531" s="268"/>
    </row>
    <row r="532" spans="1:7" ht="13.2" customHeight="1" x14ac:dyDescent="0.2">
      <c r="A532" s="253" t="s">
        <v>4</v>
      </c>
      <c r="B532" s="262"/>
      <c r="C532" s="264" t="s">
        <v>0</v>
      </c>
      <c r="D532" s="266" t="s">
        <v>188</v>
      </c>
      <c r="E532" s="267"/>
      <c r="F532" s="266" t="s">
        <v>27</v>
      </c>
      <c r="G532" s="267"/>
    </row>
    <row r="533" spans="1:7" ht="13.8" thickBot="1" x14ac:dyDescent="0.25">
      <c r="A533" s="255"/>
      <c r="B533" s="263"/>
      <c r="C533" s="265"/>
      <c r="D533" s="98" t="s">
        <v>5</v>
      </c>
      <c r="E533" s="19" t="s">
        <v>6</v>
      </c>
      <c r="F533" s="98" t="s">
        <v>5</v>
      </c>
      <c r="G533" s="19" t="s">
        <v>6</v>
      </c>
    </row>
    <row r="534" spans="1:7" x14ac:dyDescent="0.2">
      <c r="A534" s="107"/>
      <c r="B534" s="108"/>
      <c r="C534" s="108"/>
      <c r="D534" s="108"/>
      <c r="E534" s="92"/>
      <c r="F534" s="108"/>
      <c r="G534" s="92"/>
    </row>
    <row r="535" spans="1:7" x14ac:dyDescent="0.2">
      <c r="A535" s="102"/>
      <c r="B535" s="103"/>
      <c r="C535" s="103"/>
      <c r="D535" s="103"/>
      <c r="E535" s="84"/>
      <c r="F535" s="103"/>
      <c r="G535" s="84"/>
    </row>
    <row r="536" spans="1:7" x14ac:dyDescent="0.2">
      <c r="A536" s="102"/>
      <c r="B536" s="103"/>
      <c r="C536" s="103"/>
      <c r="D536" s="103"/>
      <c r="E536" s="84"/>
      <c r="F536" s="103"/>
      <c r="G536" s="84"/>
    </row>
    <row r="537" spans="1:7" x14ac:dyDescent="0.2">
      <c r="A537" s="102"/>
      <c r="B537" s="103"/>
      <c r="C537" s="103"/>
      <c r="D537" s="103"/>
      <c r="E537" s="84"/>
      <c r="F537" s="103"/>
      <c r="G537" s="84"/>
    </row>
    <row r="538" spans="1:7" x14ac:dyDescent="0.2">
      <c r="A538" s="102"/>
      <c r="B538" s="103"/>
      <c r="C538" s="103"/>
      <c r="D538" s="103"/>
      <c r="E538" s="84"/>
      <c r="F538" s="103"/>
      <c r="G538" s="84"/>
    </row>
    <row r="539" spans="1:7" x14ac:dyDescent="0.2">
      <c r="A539" s="102"/>
      <c r="B539" s="103"/>
      <c r="C539" s="103"/>
      <c r="D539" s="103"/>
      <c r="E539" s="84"/>
      <c r="F539" s="103"/>
      <c r="G539" s="84"/>
    </row>
    <row r="540" spans="1:7" x14ac:dyDescent="0.2">
      <c r="A540" s="102"/>
      <c r="B540" s="103"/>
      <c r="C540" s="104"/>
      <c r="D540" s="103"/>
      <c r="E540" s="84"/>
      <c r="F540" s="103"/>
      <c r="G540" s="84"/>
    </row>
    <row r="541" spans="1:7" x14ac:dyDescent="0.2">
      <c r="A541" s="102"/>
      <c r="B541" s="103"/>
      <c r="C541" s="103"/>
      <c r="D541" s="103"/>
      <c r="E541" s="84"/>
      <c r="F541" s="103"/>
      <c r="G541" s="84"/>
    </row>
    <row r="542" spans="1:7" x14ac:dyDescent="0.2">
      <c r="A542" s="102"/>
      <c r="B542" s="103"/>
      <c r="C542" s="103"/>
      <c r="D542" s="103"/>
      <c r="E542" s="84"/>
      <c r="F542" s="103"/>
      <c r="G542" s="84"/>
    </row>
    <row r="543" spans="1:7" x14ac:dyDescent="0.2">
      <c r="A543" s="102"/>
      <c r="B543" s="103"/>
      <c r="C543" s="103"/>
      <c r="D543" s="103"/>
      <c r="E543" s="84"/>
      <c r="F543" s="103"/>
      <c r="G543" s="84"/>
    </row>
    <row r="544" spans="1:7" x14ac:dyDescent="0.2">
      <c r="A544" s="102"/>
      <c r="B544" s="103"/>
      <c r="C544" s="103"/>
      <c r="D544" s="103"/>
      <c r="E544" s="84"/>
      <c r="F544" s="103"/>
      <c r="G544" s="84"/>
    </row>
    <row r="545" spans="1:7" x14ac:dyDescent="0.2">
      <c r="A545" s="102"/>
      <c r="B545" s="103"/>
      <c r="C545" s="103"/>
      <c r="D545" s="103"/>
      <c r="E545" s="84"/>
      <c r="F545" s="103"/>
      <c r="G545" s="84"/>
    </row>
    <row r="546" spans="1:7" x14ac:dyDescent="0.2">
      <c r="A546" s="102"/>
      <c r="B546" s="103"/>
      <c r="C546" s="103"/>
      <c r="D546" s="103"/>
      <c r="E546" s="84"/>
      <c r="F546" s="103"/>
      <c r="G546" s="84"/>
    </row>
    <row r="547" spans="1:7" x14ac:dyDescent="0.2">
      <c r="A547" s="102"/>
      <c r="B547" s="103"/>
      <c r="C547" s="103"/>
      <c r="D547" s="103"/>
      <c r="E547" s="84"/>
      <c r="F547" s="103"/>
      <c r="G547" s="84"/>
    </row>
    <row r="548" spans="1:7" x14ac:dyDescent="0.2">
      <c r="A548" s="102"/>
      <c r="B548" s="103"/>
      <c r="C548" s="103"/>
      <c r="D548" s="103"/>
      <c r="E548" s="84"/>
      <c r="F548" s="103"/>
      <c r="G548" s="84"/>
    </row>
    <row r="549" spans="1:7" x14ac:dyDescent="0.2">
      <c r="A549" s="102"/>
      <c r="B549" s="103"/>
      <c r="C549" s="103"/>
      <c r="D549" s="103"/>
      <c r="E549" s="84"/>
      <c r="F549" s="103"/>
      <c r="G549" s="84"/>
    </row>
    <row r="550" spans="1:7" x14ac:dyDescent="0.2">
      <c r="A550" s="102"/>
      <c r="B550" s="103"/>
      <c r="C550" s="103"/>
      <c r="D550" s="103"/>
      <c r="E550" s="84"/>
      <c r="F550" s="103"/>
      <c r="G550" s="84"/>
    </row>
    <row r="551" spans="1:7" x14ac:dyDescent="0.2">
      <c r="A551" s="102"/>
      <c r="B551" s="103"/>
      <c r="C551" s="103"/>
      <c r="D551" s="103"/>
      <c r="E551" s="84"/>
      <c r="F551" s="103"/>
      <c r="G551" s="84"/>
    </row>
    <row r="552" spans="1:7" x14ac:dyDescent="0.2">
      <c r="A552" s="102"/>
      <c r="B552" s="103"/>
      <c r="C552" s="103"/>
      <c r="D552" s="103"/>
      <c r="E552" s="84"/>
      <c r="F552" s="103"/>
      <c r="G552" s="84"/>
    </row>
    <row r="553" spans="1:7" x14ac:dyDescent="0.2">
      <c r="A553" s="102"/>
      <c r="B553" s="103"/>
      <c r="C553" s="103"/>
      <c r="D553" s="103"/>
      <c r="E553" s="84"/>
      <c r="F553" s="103"/>
      <c r="G553" s="84"/>
    </row>
    <row r="554" spans="1:7" x14ac:dyDescent="0.2">
      <c r="A554" s="102"/>
      <c r="B554" s="103"/>
      <c r="C554" s="103"/>
      <c r="D554" s="103"/>
      <c r="E554" s="84"/>
      <c r="F554" s="103"/>
      <c r="G554" s="84"/>
    </row>
    <row r="555" spans="1:7" x14ac:dyDescent="0.2">
      <c r="A555" s="102"/>
      <c r="B555" s="103"/>
      <c r="C555" s="103"/>
      <c r="D555" s="103"/>
      <c r="E555" s="84"/>
      <c r="F555" s="103"/>
      <c r="G555" s="84"/>
    </row>
    <row r="556" spans="1:7" x14ac:dyDescent="0.2">
      <c r="A556" s="102"/>
      <c r="B556" s="103"/>
      <c r="C556" s="103"/>
      <c r="D556" s="103"/>
      <c r="E556" s="84"/>
      <c r="F556" s="103"/>
      <c r="G556" s="84"/>
    </row>
    <row r="557" spans="1:7" x14ac:dyDescent="0.2">
      <c r="A557" s="102"/>
      <c r="B557" s="103"/>
      <c r="C557" s="103"/>
      <c r="D557" s="103"/>
      <c r="E557" s="84"/>
      <c r="F557" s="103"/>
      <c r="G557" s="84"/>
    </row>
    <row r="558" spans="1:7" x14ac:dyDescent="0.2">
      <c r="A558" s="102"/>
      <c r="B558" s="103"/>
      <c r="C558" s="103"/>
      <c r="D558" s="103"/>
      <c r="E558" s="84"/>
      <c r="F558" s="103"/>
      <c r="G558" s="84"/>
    </row>
    <row r="559" spans="1:7" x14ac:dyDescent="0.2">
      <c r="A559" s="102"/>
      <c r="B559" s="103"/>
      <c r="C559" s="103"/>
      <c r="D559" s="103"/>
      <c r="E559" s="84"/>
      <c r="F559" s="103"/>
      <c r="G559" s="84"/>
    </row>
    <row r="560" spans="1:7" x14ac:dyDescent="0.2">
      <c r="A560" s="102"/>
      <c r="B560" s="103"/>
      <c r="C560" s="103"/>
      <c r="D560" s="103"/>
      <c r="E560" s="84"/>
      <c r="F560" s="103"/>
      <c r="G560" s="84"/>
    </row>
    <row r="561" spans="1:7" x14ac:dyDescent="0.2">
      <c r="A561" s="102"/>
      <c r="B561" s="103"/>
      <c r="C561" s="103"/>
      <c r="D561" s="103"/>
      <c r="E561" s="84"/>
      <c r="F561" s="103"/>
      <c r="G561" s="84"/>
    </row>
    <row r="562" spans="1:7" x14ac:dyDescent="0.2">
      <c r="A562" s="102"/>
      <c r="B562" s="103"/>
      <c r="C562" s="103"/>
      <c r="D562" s="103"/>
      <c r="E562" s="84"/>
      <c r="F562" s="103"/>
      <c r="G562" s="84"/>
    </row>
    <row r="563" spans="1:7" x14ac:dyDescent="0.2">
      <c r="A563" s="102"/>
      <c r="B563" s="103"/>
      <c r="C563" s="103"/>
      <c r="D563" s="103"/>
      <c r="E563" s="84"/>
      <c r="F563" s="103"/>
      <c r="G563" s="84"/>
    </row>
    <row r="564" spans="1:7" x14ac:dyDescent="0.2">
      <c r="A564" s="102"/>
      <c r="B564" s="103"/>
      <c r="C564" s="103"/>
      <c r="D564" s="103"/>
      <c r="E564" s="84"/>
      <c r="F564" s="103"/>
      <c r="G564" s="84"/>
    </row>
    <row r="565" spans="1:7" x14ac:dyDescent="0.2">
      <c r="A565" s="102"/>
      <c r="B565" s="103"/>
      <c r="C565" s="103"/>
      <c r="D565" s="103"/>
      <c r="E565" s="84"/>
      <c r="F565" s="103"/>
      <c r="G565" s="84"/>
    </row>
    <row r="566" spans="1:7" x14ac:dyDescent="0.2">
      <c r="A566" s="102"/>
      <c r="B566" s="103"/>
      <c r="C566" s="103"/>
      <c r="D566" s="103"/>
      <c r="E566" s="84"/>
      <c r="F566" s="103"/>
      <c r="G566" s="84"/>
    </row>
    <row r="567" spans="1:7" x14ac:dyDescent="0.2">
      <c r="A567" s="102"/>
      <c r="B567" s="103"/>
      <c r="C567" s="103"/>
      <c r="D567" s="103"/>
      <c r="E567" s="84"/>
      <c r="F567" s="103"/>
      <c r="G567" s="84"/>
    </row>
    <row r="568" spans="1:7" x14ac:dyDescent="0.2">
      <c r="A568" s="102"/>
      <c r="B568" s="103"/>
      <c r="C568" s="103"/>
      <c r="D568" s="103"/>
      <c r="E568" s="84"/>
      <c r="F568" s="103"/>
      <c r="G568" s="84"/>
    </row>
    <row r="569" spans="1:7" x14ac:dyDescent="0.2">
      <c r="A569" s="102"/>
      <c r="B569" s="103"/>
      <c r="C569" s="103"/>
      <c r="D569" s="103"/>
      <c r="E569" s="84"/>
      <c r="F569" s="103"/>
      <c r="G569" s="84"/>
    </row>
    <row r="570" spans="1:7" x14ac:dyDescent="0.2">
      <c r="A570" s="102"/>
      <c r="B570" s="103"/>
      <c r="C570" s="103"/>
      <c r="D570" s="103"/>
      <c r="E570" s="84"/>
      <c r="F570" s="103"/>
      <c r="G570" s="84"/>
    </row>
    <row r="571" spans="1:7" x14ac:dyDescent="0.2">
      <c r="A571" s="102"/>
      <c r="B571" s="103"/>
      <c r="C571" s="103"/>
      <c r="D571" s="103"/>
      <c r="E571" s="84"/>
      <c r="F571" s="103"/>
      <c r="G571" s="84"/>
    </row>
    <row r="572" spans="1:7" x14ac:dyDescent="0.2">
      <c r="A572" s="102"/>
      <c r="B572" s="103"/>
      <c r="C572" s="103"/>
      <c r="D572" s="103"/>
      <c r="E572" s="84"/>
      <c r="F572" s="103"/>
      <c r="G572" s="84"/>
    </row>
    <row r="573" spans="1:7" x14ac:dyDescent="0.2">
      <c r="A573" s="102"/>
      <c r="B573" s="103"/>
      <c r="C573" s="103"/>
      <c r="D573" s="103"/>
      <c r="E573" s="84"/>
      <c r="F573" s="103"/>
      <c r="G573" s="84"/>
    </row>
    <row r="574" spans="1:7" x14ac:dyDescent="0.2">
      <c r="A574" s="102"/>
      <c r="B574" s="103"/>
      <c r="C574" s="103"/>
      <c r="D574" s="103"/>
      <c r="E574" s="84"/>
      <c r="F574" s="103"/>
      <c r="G574" s="84"/>
    </row>
    <row r="575" spans="1:7" x14ac:dyDescent="0.2">
      <c r="A575" s="102"/>
      <c r="B575" s="103"/>
      <c r="C575" s="103"/>
      <c r="D575" s="103"/>
      <c r="E575" s="84"/>
      <c r="F575" s="103"/>
      <c r="G575" s="84"/>
    </row>
    <row r="576" spans="1:7" x14ac:dyDescent="0.2">
      <c r="A576" s="102"/>
      <c r="B576" s="103"/>
      <c r="C576" s="103"/>
      <c r="D576" s="103"/>
      <c r="E576" s="84"/>
      <c r="F576" s="103"/>
      <c r="G576" s="84"/>
    </row>
    <row r="577" spans="1:7" x14ac:dyDescent="0.2">
      <c r="A577" s="102"/>
      <c r="B577" s="103"/>
      <c r="C577" s="103"/>
      <c r="D577" s="103"/>
      <c r="E577" s="84"/>
      <c r="F577" s="103"/>
      <c r="G577" s="84"/>
    </row>
    <row r="578" spans="1:7" x14ac:dyDescent="0.2">
      <c r="A578" s="102"/>
      <c r="B578" s="103"/>
      <c r="C578" s="103"/>
      <c r="D578" s="103"/>
      <c r="E578" s="84"/>
      <c r="F578" s="103"/>
      <c r="G578" s="84"/>
    </row>
    <row r="579" spans="1:7" x14ac:dyDescent="0.2">
      <c r="A579" s="102"/>
      <c r="B579" s="103"/>
      <c r="C579" s="103"/>
      <c r="D579" s="103"/>
      <c r="E579" s="84"/>
      <c r="F579" s="103"/>
      <c r="G579" s="84"/>
    </row>
    <row r="580" spans="1:7" x14ac:dyDescent="0.2">
      <c r="A580" s="102"/>
      <c r="B580" s="103"/>
      <c r="C580" s="103"/>
      <c r="D580" s="103"/>
      <c r="E580" s="84"/>
      <c r="F580" s="103"/>
      <c r="G580" s="84"/>
    </row>
    <row r="581" spans="1:7" x14ac:dyDescent="0.2">
      <c r="A581" s="102"/>
      <c r="B581" s="103"/>
      <c r="C581" s="103"/>
      <c r="D581" s="103"/>
      <c r="E581" s="84"/>
      <c r="F581" s="103"/>
      <c r="G581" s="84"/>
    </row>
    <row r="582" spans="1:7" x14ac:dyDescent="0.2">
      <c r="A582" s="102"/>
      <c r="B582" s="103"/>
      <c r="C582" s="103"/>
      <c r="D582" s="103"/>
      <c r="E582" s="84"/>
      <c r="F582" s="103"/>
      <c r="G582" s="84"/>
    </row>
    <row r="583" spans="1:7" x14ac:dyDescent="0.2">
      <c r="A583" s="102"/>
      <c r="B583" s="103"/>
      <c r="C583" s="103"/>
      <c r="D583" s="103"/>
      <c r="E583" s="84"/>
      <c r="F583" s="103"/>
      <c r="G583" s="84"/>
    </row>
    <row r="584" spans="1:7" x14ac:dyDescent="0.2">
      <c r="A584" s="102"/>
      <c r="B584" s="103"/>
      <c r="C584" s="103"/>
      <c r="D584" s="103"/>
      <c r="E584" s="84"/>
      <c r="F584" s="103"/>
      <c r="G584" s="84"/>
    </row>
    <row r="585" spans="1:7" x14ac:dyDescent="0.2">
      <c r="A585" s="102"/>
      <c r="B585" s="103"/>
      <c r="C585" s="103"/>
      <c r="D585" s="103"/>
      <c r="E585" s="84"/>
      <c r="F585" s="103"/>
      <c r="G585" s="84"/>
    </row>
    <row r="586" spans="1:7" x14ac:dyDescent="0.2">
      <c r="A586" s="102"/>
      <c r="B586" s="103"/>
      <c r="C586" s="103"/>
      <c r="D586" s="103"/>
      <c r="E586" s="84"/>
      <c r="F586" s="103"/>
      <c r="G586" s="84"/>
    </row>
    <row r="587" spans="1:7" x14ac:dyDescent="0.2">
      <c r="A587" s="102"/>
      <c r="B587" s="103"/>
      <c r="C587" s="103"/>
      <c r="D587" s="103"/>
      <c r="E587" s="84"/>
      <c r="F587" s="103"/>
      <c r="G587" s="84"/>
    </row>
    <row r="588" spans="1:7" ht="13.8" thickBot="1" x14ac:dyDescent="0.25">
      <c r="A588" s="105"/>
      <c r="B588" s="106"/>
      <c r="C588" s="106"/>
      <c r="D588" s="106"/>
      <c r="E588" s="120"/>
      <c r="F588" s="106"/>
      <c r="G588" s="120"/>
    </row>
    <row r="589" spans="1:7" ht="13.8" thickBot="1" x14ac:dyDescent="0.25">
      <c r="A589" s="14"/>
      <c r="B589" s="15"/>
      <c r="C589" s="15"/>
      <c r="D589" s="15">
        <f>SUM(D534:D588)</f>
        <v>0</v>
      </c>
      <c r="E589" s="16">
        <f>SUM(E534:E588)</f>
        <v>0</v>
      </c>
      <c r="F589" s="15">
        <f>SUM(F534:F588)</f>
        <v>0</v>
      </c>
      <c r="G589" s="16">
        <f>SUM(G534:G588)</f>
        <v>0</v>
      </c>
    </row>
    <row r="590" spans="1:7" ht="14.4" thickTop="1" thickBot="1" x14ac:dyDescent="0.25">
      <c r="A590" s="40"/>
      <c r="B590" s="40"/>
      <c r="C590" s="121" t="s">
        <v>184</v>
      </c>
      <c r="D590" s="268">
        <f>D589+E589</f>
        <v>0</v>
      </c>
      <c r="E590" s="269"/>
      <c r="F590" s="268">
        <f>F589+G589</f>
        <v>0</v>
      </c>
      <c r="G590" s="268"/>
    </row>
    <row r="591" spans="1:7" ht="13.2" customHeight="1" x14ac:dyDescent="0.2">
      <c r="A591" s="253" t="s">
        <v>4</v>
      </c>
      <c r="B591" s="262"/>
      <c r="C591" s="264" t="s">
        <v>0</v>
      </c>
      <c r="D591" s="266" t="s">
        <v>188</v>
      </c>
      <c r="E591" s="267"/>
      <c r="F591" s="266" t="s">
        <v>27</v>
      </c>
      <c r="G591" s="267"/>
    </row>
    <row r="592" spans="1:7" ht="13.8" thickBot="1" x14ac:dyDescent="0.25">
      <c r="A592" s="255"/>
      <c r="B592" s="263"/>
      <c r="C592" s="265"/>
      <c r="D592" s="98" t="s">
        <v>5</v>
      </c>
      <c r="E592" s="19" t="s">
        <v>6</v>
      </c>
      <c r="F592" s="98" t="s">
        <v>5</v>
      </c>
      <c r="G592" s="19" t="s">
        <v>6</v>
      </c>
    </row>
    <row r="593" spans="1:7" x14ac:dyDescent="0.2">
      <c r="A593" s="107"/>
      <c r="B593" s="108"/>
      <c r="C593" s="108"/>
      <c r="D593" s="108"/>
      <c r="E593" s="92"/>
      <c r="F593" s="108"/>
      <c r="G593" s="92"/>
    </row>
    <row r="594" spans="1:7" x14ac:dyDescent="0.2">
      <c r="A594" s="102"/>
      <c r="B594" s="103"/>
      <c r="C594" s="103"/>
      <c r="D594" s="103"/>
      <c r="E594" s="84"/>
      <c r="F594" s="103"/>
      <c r="G594" s="84"/>
    </row>
    <row r="595" spans="1:7" x14ac:dyDescent="0.2">
      <c r="A595" s="102"/>
      <c r="B595" s="103"/>
      <c r="C595" s="103"/>
      <c r="D595" s="103"/>
      <c r="E595" s="84"/>
      <c r="F595" s="103"/>
      <c r="G595" s="84"/>
    </row>
    <row r="596" spans="1:7" x14ac:dyDescent="0.2">
      <c r="A596" s="102"/>
      <c r="B596" s="103"/>
      <c r="C596" s="103"/>
      <c r="D596" s="103"/>
      <c r="E596" s="84"/>
      <c r="F596" s="103"/>
      <c r="G596" s="84"/>
    </row>
    <row r="597" spans="1:7" x14ac:dyDescent="0.2">
      <c r="A597" s="102"/>
      <c r="B597" s="103"/>
      <c r="C597" s="103"/>
      <c r="D597" s="103"/>
      <c r="E597" s="84"/>
      <c r="F597" s="103"/>
      <c r="G597" s="84"/>
    </row>
    <row r="598" spans="1:7" x14ac:dyDescent="0.2">
      <c r="A598" s="102"/>
      <c r="B598" s="103"/>
      <c r="C598" s="103"/>
      <c r="D598" s="103"/>
      <c r="E598" s="84"/>
      <c r="F598" s="103"/>
      <c r="G598" s="84"/>
    </row>
    <row r="599" spans="1:7" x14ac:dyDescent="0.2">
      <c r="A599" s="102"/>
      <c r="B599" s="103"/>
      <c r="C599" s="104"/>
      <c r="D599" s="103"/>
      <c r="E599" s="84"/>
      <c r="F599" s="103"/>
      <c r="G599" s="84"/>
    </row>
    <row r="600" spans="1:7" x14ac:dyDescent="0.2">
      <c r="A600" s="102"/>
      <c r="B600" s="103"/>
      <c r="C600" s="103"/>
      <c r="D600" s="103"/>
      <c r="E600" s="84"/>
      <c r="F600" s="103"/>
      <c r="G600" s="84"/>
    </row>
    <row r="601" spans="1:7" x14ac:dyDescent="0.2">
      <c r="A601" s="102"/>
      <c r="B601" s="103"/>
      <c r="C601" s="103"/>
      <c r="D601" s="103"/>
      <c r="E601" s="84"/>
      <c r="F601" s="103"/>
      <c r="G601" s="84"/>
    </row>
    <row r="602" spans="1:7" x14ac:dyDescent="0.2">
      <c r="A602" s="102"/>
      <c r="B602" s="103"/>
      <c r="C602" s="103"/>
      <c r="D602" s="103"/>
      <c r="E602" s="84"/>
      <c r="F602" s="103"/>
      <c r="G602" s="84"/>
    </row>
    <row r="603" spans="1:7" x14ac:dyDescent="0.2">
      <c r="A603" s="102"/>
      <c r="B603" s="103"/>
      <c r="C603" s="103"/>
      <c r="D603" s="103"/>
      <c r="E603" s="84"/>
      <c r="F603" s="103"/>
      <c r="G603" s="84"/>
    </row>
    <row r="604" spans="1:7" x14ac:dyDescent="0.2">
      <c r="A604" s="102"/>
      <c r="B604" s="103"/>
      <c r="C604" s="103"/>
      <c r="D604" s="103"/>
      <c r="E604" s="84"/>
      <c r="F604" s="103"/>
      <c r="G604" s="84"/>
    </row>
    <row r="605" spans="1:7" x14ac:dyDescent="0.2">
      <c r="A605" s="102"/>
      <c r="B605" s="103"/>
      <c r="C605" s="103"/>
      <c r="D605" s="103"/>
      <c r="E605" s="84"/>
      <c r="F605" s="103"/>
      <c r="G605" s="84"/>
    </row>
    <row r="606" spans="1:7" x14ac:dyDescent="0.2">
      <c r="A606" s="102"/>
      <c r="B606" s="103"/>
      <c r="C606" s="103"/>
      <c r="D606" s="103"/>
      <c r="E606" s="84"/>
      <c r="F606" s="103"/>
      <c r="G606" s="84"/>
    </row>
    <row r="607" spans="1:7" x14ac:dyDescent="0.2">
      <c r="A607" s="102"/>
      <c r="B607" s="103"/>
      <c r="C607" s="103"/>
      <c r="D607" s="103"/>
      <c r="E607" s="84"/>
      <c r="F607" s="103"/>
      <c r="G607" s="84"/>
    </row>
    <row r="608" spans="1:7" x14ac:dyDescent="0.2">
      <c r="A608" s="102"/>
      <c r="B608" s="103"/>
      <c r="C608" s="103"/>
      <c r="D608" s="103"/>
      <c r="E608" s="84"/>
      <c r="F608" s="103"/>
      <c r="G608" s="84"/>
    </row>
    <row r="609" spans="1:7" x14ac:dyDescent="0.2">
      <c r="A609" s="102"/>
      <c r="B609" s="103"/>
      <c r="C609" s="103"/>
      <c r="D609" s="103"/>
      <c r="E609" s="84"/>
      <c r="F609" s="103"/>
      <c r="G609" s="84"/>
    </row>
    <row r="610" spans="1:7" x14ac:dyDescent="0.2">
      <c r="A610" s="102"/>
      <c r="B610" s="103"/>
      <c r="C610" s="103"/>
      <c r="D610" s="103"/>
      <c r="E610" s="84"/>
      <c r="F610" s="103"/>
      <c r="G610" s="84"/>
    </row>
    <row r="611" spans="1:7" x14ac:dyDescent="0.2">
      <c r="A611" s="102"/>
      <c r="B611" s="103"/>
      <c r="C611" s="103"/>
      <c r="D611" s="103"/>
      <c r="E611" s="84"/>
      <c r="F611" s="103"/>
      <c r="G611" s="84"/>
    </row>
    <row r="612" spans="1:7" x14ac:dyDescent="0.2">
      <c r="A612" s="102"/>
      <c r="B612" s="103"/>
      <c r="C612" s="103"/>
      <c r="D612" s="103"/>
      <c r="E612" s="84"/>
      <c r="F612" s="103"/>
      <c r="G612" s="84"/>
    </row>
    <row r="613" spans="1:7" x14ac:dyDescent="0.2">
      <c r="A613" s="102"/>
      <c r="B613" s="103"/>
      <c r="C613" s="103"/>
      <c r="D613" s="103"/>
      <c r="E613" s="84"/>
      <c r="F613" s="103"/>
      <c r="G613" s="84"/>
    </row>
    <row r="614" spans="1:7" x14ac:dyDescent="0.2">
      <c r="A614" s="102"/>
      <c r="B614" s="103"/>
      <c r="C614" s="103"/>
      <c r="D614" s="103"/>
      <c r="E614" s="84"/>
      <c r="F614" s="103"/>
      <c r="G614" s="84"/>
    </row>
    <row r="615" spans="1:7" x14ac:dyDescent="0.2">
      <c r="A615" s="102"/>
      <c r="B615" s="103"/>
      <c r="C615" s="103"/>
      <c r="D615" s="103"/>
      <c r="E615" s="84"/>
      <c r="F615" s="103"/>
      <c r="G615" s="84"/>
    </row>
    <row r="616" spans="1:7" x14ac:dyDescent="0.2">
      <c r="A616" s="102"/>
      <c r="B616" s="103"/>
      <c r="C616" s="103"/>
      <c r="D616" s="103"/>
      <c r="E616" s="84"/>
      <c r="F616" s="103"/>
      <c r="G616" s="84"/>
    </row>
    <row r="617" spans="1:7" x14ac:dyDescent="0.2">
      <c r="A617" s="102"/>
      <c r="B617" s="103"/>
      <c r="C617" s="103"/>
      <c r="D617" s="103"/>
      <c r="E617" s="84"/>
      <c r="F617" s="103"/>
      <c r="G617" s="84"/>
    </row>
    <row r="618" spans="1:7" x14ac:dyDescent="0.2">
      <c r="A618" s="102"/>
      <c r="B618" s="103"/>
      <c r="C618" s="103"/>
      <c r="D618" s="103"/>
      <c r="E618" s="84"/>
      <c r="F618" s="103"/>
      <c r="G618" s="84"/>
    </row>
    <row r="619" spans="1:7" x14ac:dyDescent="0.2">
      <c r="A619" s="102"/>
      <c r="B619" s="103"/>
      <c r="C619" s="103"/>
      <c r="D619" s="103"/>
      <c r="E619" s="84"/>
      <c r="F619" s="103"/>
      <c r="G619" s="84"/>
    </row>
    <row r="620" spans="1:7" x14ac:dyDescent="0.2">
      <c r="A620" s="102"/>
      <c r="B620" s="103"/>
      <c r="C620" s="103"/>
      <c r="D620" s="103"/>
      <c r="E620" s="84"/>
      <c r="F620" s="103"/>
      <c r="G620" s="84"/>
    </row>
    <row r="621" spans="1:7" x14ac:dyDescent="0.2">
      <c r="A621" s="102"/>
      <c r="B621" s="103"/>
      <c r="C621" s="103"/>
      <c r="D621" s="103"/>
      <c r="E621" s="84"/>
      <c r="F621" s="103"/>
      <c r="G621" s="84"/>
    </row>
    <row r="622" spans="1:7" x14ac:dyDescent="0.2">
      <c r="A622" s="102"/>
      <c r="B622" s="103"/>
      <c r="C622" s="103"/>
      <c r="D622" s="103"/>
      <c r="E622" s="84"/>
      <c r="F622" s="103"/>
      <c r="G622" s="84"/>
    </row>
    <row r="623" spans="1:7" x14ac:dyDescent="0.2">
      <c r="A623" s="102"/>
      <c r="B623" s="103"/>
      <c r="C623" s="103"/>
      <c r="D623" s="103"/>
      <c r="E623" s="84"/>
      <c r="F623" s="103"/>
      <c r="G623" s="84"/>
    </row>
    <row r="624" spans="1:7" x14ac:dyDescent="0.2">
      <c r="A624" s="102"/>
      <c r="B624" s="103"/>
      <c r="C624" s="103"/>
      <c r="D624" s="103"/>
      <c r="E624" s="84"/>
      <c r="F624" s="103"/>
      <c r="G624" s="84"/>
    </row>
    <row r="625" spans="1:7" x14ac:dyDescent="0.2">
      <c r="A625" s="102"/>
      <c r="B625" s="103"/>
      <c r="C625" s="103"/>
      <c r="D625" s="103"/>
      <c r="E625" s="84"/>
      <c r="F625" s="103"/>
      <c r="G625" s="84"/>
    </row>
    <row r="626" spans="1:7" x14ac:dyDescent="0.2">
      <c r="A626" s="102"/>
      <c r="B626" s="103"/>
      <c r="C626" s="103"/>
      <c r="D626" s="103"/>
      <c r="E626" s="84"/>
      <c r="F626" s="103"/>
      <c r="G626" s="84"/>
    </row>
    <row r="627" spans="1:7" x14ac:dyDescent="0.2">
      <c r="A627" s="102"/>
      <c r="B627" s="103"/>
      <c r="C627" s="103"/>
      <c r="D627" s="103"/>
      <c r="E627" s="84"/>
      <c r="F627" s="103"/>
      <c r="G627" s="84"/>
    </row>
    <row r="628" spans="1:7" x14ac:dyDescent="0.2">
      <c r="A628" s="102"/>
      <c r="B628" s="103"/>
      <c r="C628" s="103"/>
      <c r="D628" s="103"/>
      <c r="E628" s="84"/>
      <c r="F628" s="103"/>
      <c r="G628" s="84"/>
    </row>
    <row r="629" spans="1:7" x14ac:dyDescent="0.2">
      <c r="A629" s="102"/>
      <c r="B629" s="103"/>
      <c r="C629" s="103"/>
      <c r="D629" s="103"/>
      <c r="E629" s="84"/>
      <c r="F629" s="103"/>
      <c r="G629" s="84"/>
    </row>
    <row r="630" spans="1:7" x14ac:dyDescent="0.2">
      <c r="A630" s="102"/>
      <c r="B630" s="103"/>
      <c r="C630" s="103"/>
      <c r="D630" s="103"/>
      <c r="E630" s="84"/>
      <c r="F630" s="103"/>
      <c r="G630" s="84"/>
    </row>
    <row r="631" spans="1:7" x14ac:dyDescent="0.2">
      <c r="A631" s="102"/>
      <c r="B631" s="103"/>
      <c r="C631" s="103"/>
      <c r="D631" s="103"/>
      <c r="E631" s="84"/>
      <c r="F631" s="103"/>
      <c r="G631" s="84"/>
    </row>
    <row r="632" spans="1:7" x14ac:dyDescent="0.2">
      <c r="A632" s="102"/>
      <c r="B632" s="103"/>
      <c r="C632" s="103"/>
      <c r="D632" s="103"/>
      <c r="E632" s="84"/>
      <c r="F632" s="103"/>
      <c r="G632" s="84"/>
    </row>
    <row r="633" spans="1:7" x14ac:dyDescent="0.2">
      <c r="A633" s="102"/>
      <c r="B633" s="103"/>
      <c r="C633" s="103"/>
      <c r="D633" s="103"/>
      <c r="E633" s="84"/>
      <c r="F633" s="103"/>
      <c r="G633" s="84"/>
    </row>
    <row r="634" spans="1:7" x14ac:dyDescent="0.2">
      <c r="A634" s="102"/>
      <c r="B634" s="103"/>
      <c r="C634" s="103"/>
      <c r="D634" s="103"/>
      <c r="E634" s="84"/>
      <c r="F634" s="103"/>
      <c r="G634" s="84"/>
    </row>
    <row r="635" spans="1:7" x14ac:dyDescent="0.2">
      <c r="A635" s="102"/>
      <c r="B635" s="103"/>
      <c r="C635" s="103"/>
      <c r="D635" s="103"/>
      <c r="E635" s="84"/>
      <c r="F635" s="103"/>
      <c r="G635" s="84"/>
    </row>
    <row r="636" spans="1:7" x14ac:dyDescent="0.2">
      <c r="A636" s="102"/>
      <c r="B636" s="103"/>
      <c r="C636" s="103"/>
      <c r="D636" s="103"/>
      <c r="E636" s="84"/>
      <c r="F636" s="103"/>
      <c r="G636" s="84"/>
    </row>
    <row r="637" spans="1:7" x14ac:dyDescent="0.2">
      <c r="A637" s="102"/>
      <c r="B637" s="103"/>
      <c r="C637" s="103"/>
      <c r="D637" s="103"/>
      <c r="E637" s="84"/>
      <c r="F637" s="103"/>
      <c r="G637" s="84"/>
    </row>
    <row r="638" spans="1:7" x14ac:dyDescent="0.2">
      <c r="A638" s="102"/>
      <c r="B638" s="103"/>
      <c r="C638" s="103"/>
      <c r="D638" s="103"/>
      <c r="E638" s="84"/>
      <c r="F638" s="103"/>
      <c r="G638" s="84"/>
    </row>
    <row r="639" spans="1:7" x14ac:dyDescent="0.2">
      <c r="A639" s="102"/>
      <c r="B639" s="103"/>
      <c r="C639" s="103"/>
      <c r="D639" s="103"/>
      <c r="E639" s="84"/>
      <c r="F639" s="103"/>
      <c r="G639" s="84"/>
    </row>
    <row r="640" spans="1:7" x14ac:dyDescent="0.2">
      <c r="A640" s="102"/>
      <c r="B640" s="103"/>
      <c r="C640" s="103"/>
      <c r="D640" s="103"/>
      <c r="E640" s="84"/>
      <c r="F640" s="103"/>
      <c r="G640" s="84"/>
    </row>
    <row r="641" spans="1:7" x14ac:dyDescent="0.2">
      <c r="A641" s="102"/>
      <c r="B641" s="103"/>
      <c r="C641" s="103"/>
      <c r="D641" s="103"/>
      <c r="E641" s="84"/>
      <c r="F641" s="103"/>
      <c r="G641" s="84"/>
    </row>
    <row r="642" spans="1:7" x14ac:dyDescent="0.2">
      <c r="A642" s="102"/>
      <c r="B642" s="103"/>
      <c r="C642" s="103"/>
      <c r="D642" s="103"/>
      <c r="E642" s="84"/>
      <c r="F642" s="103"/>
      <c r="G642" s="84"/>
    </row>
    <row r="643" spans="1:7" x14ac:dyDescent="0.2">
      <c r="A643" s="102"/>
      <c r="B643" s="103"/>
      <c r="C643" s="103"/>
      <c r="D643" s="103"/>
      <c r="E643" s="84"/>
      <c r="F643" s="103"/>
      <c r="G643" s="84"/>
    </row>
    <row r="644" spans="1:7" x14ac:dyDescent="0.2">
      <c r="A644" s="102"/>
      <c r="B644" s="103"/>
      <c r="C644" s="103"/>
      <c r="D644" s="103"/>
      <c r="E644" s="84"/>
      <c r="F644" s="103"/>
      <c r="G644" s="84"/>
    </row>
    <row r="645" spans="1:7" x14ac:dyDescent="0.2">
      <c r="A645" s="102"/>
      <c r="B645" s="103"/>
      <c r="C645" s="103"/>
      <c r="D645" s="103"/>
      <c r="E645" s="84"/>
      <c r="F645" s="103"/>
      <c r="G645" s="84"/>
    </row>
    <row r="646" spans="1:7" x14ac:dyDescent="0.2">
      <c r="A646" s="102"/>
      <c r="B646" s="103"/>
      <c r="C646" s="103"/>
      <c r="D646" s="103"/>
      <c r="E646" s="84"/>
      <c r="F646" s="103"/>
      <c r="G646" s="84"/>
    </row>
    <row r="647" spans="1:7" ht="13.8" thickBot="1" x14ac:dyDescent="0.25">
      <c r="A647" s="105"/>
      <c r="B647" s="106"/>
      <c r="C647" s="106"/>
      <c r="D647" s="106"/>
      <c r="E647" s="120"/>
      <c r="F647" s="106"/>
      <c r="G647" s="120"/>
    </row>
    <row r="648" spans="1:7" ht="13.8" thickBot="1" x14ac:dyDescent="0.25">
      <c r="A648" s="14"/>
      <c r="B648" s="15"/>
      <c r="C648" s="15"/>
      <c r="D648" s="15">
        <f>SUM(D593:D647)</f>
        <v>0</v>
      </c>
      <c r="E648" s="16">
        <f>SUM(E593:E647)</f>
        <v>0</v>
      </c>
      <c r="F648" s="15">
        <f>SUM(F593:F647)</f>
        <v>0</v>
      </c>
      <c r="G648" s="16">
        <f>SUM(G593:G647)</f>
        <v>0</v>
      </c>
    </row>
    <row r="649" spans="1:7" ht="14.4" thickTop="1" thickBot="1" x14ac:dyDescent="0.25">
      <c r="A649" s="40"/>
      <c r="B649" s="40"/>
      <c r="C649" s="121" t="s">
        <v>185</v>
      </c>
      <c r="D649" s="268">
        <f>D648+E648</f>
        <v>0</v>
      </c>
      <c r="E649" s="269"/>
      <c r="F649" s="268">
        <f>F648+G648</f>
        <v>0</v>
      </c>
      <c r="G649" s="268"/>
    </row>
    <row r="650" spans="1:7" ht="13.2" customHeight="1" x14ac:dyDescent="0.2">
      <c r="A650" s="253" t="s">
        <v>4</v>
      </c>
      <c r="B650" s="262"/>
      <c r="C650" s="264" t="s">
        <v>0</v>
      </c>
      <c r="D650" s="266" t="s">
        <v>188</v>
      </c>
      <c r="E650" s="267"/>
      <c r="F650" s="266" t="s">
        <v>27</v>
      </c>
      <c r="G650" s="267"/>
    </row>
    <row r="651" spans="1:7" ht="13.8" thickBot="1" x14ac:dyDescent="0.25">
      <c r="A651" s="255"/>
      <c r="B651" s="263"/>
      <c r="C651" s="265"/>
      <c r="D651" s="98" t="s">
        <v>5</v>
      </c>
      <c r="E651" s="19" t="s">
        <v>6</v>
      </c>
      <c r="F651" s="98" t="s">
        <v>5</v>
      </c>
      <c r="G651" s="19" t="s">
        <v>6</v>
      </c>
    </row>
    <row r="652" spans="1:7" x14ac:dyDescent="0.2">
      <c r="A652" s="107"/>
      <c r="B652" s="108"/>
      <c r="C652" s="108"/>
      <c r="D652" s="108"/>
      <c r="E652" s="92"/>
      <c r="F652" s="108"/>
      <c r="G652" s="92"/>
    </row>
    <row r="653" spans="1:7" x14ac:dyDescent="0.2">
      <c r="A653" s="102"/>
      <c r="B653" s="103"/>
      <c r="C653" s="103"/>
      <c r="D653" s="103"/>
      <c r="E653" s="84"/>
      <c r="F653" s="103"/>
      <c r="G653" s="84"/>
    </row>
    <row r="654" spans="1:7" x14ac:dyDescent="0.2">
      <c r="A654" s="102"/>
      <c r="B654" s="103"/>
      <c r="C654" s="103"/>
      <c r="D654" s="103"/>
      <c r="E654" s="84"/>
      <c r="F654" s="103"/>
      <c r="G654" s="84"/>
    </row>
    <row r="655" spans="1:7" x14ac:dyDescent="0.2">
      <c r="A655" s="102"/>
      <c r="B655" s="103"/>
      <c r="C655" s="103"/>
      <c r="D655" s="103"/>
      <c r="E655" s="84"/>
      <c r="F655" s="103"/>
      <c r="G655" s="84"/>
    </row>
    <row r="656" spans="1:7" x14ac:dyDescent="0.2">
      <c r="A656" s="102"/>
      <c r="B656" s="103"/>
      <c r="C656" s="103"/>
      <c r="D656" s="103"/>
      <c r="E656" s="84"/>
      <c r="F656" s="103"/>
      <c r="G656" s="84"/>
    </row>
    <row r="657" spans="1:7" x14ac:dyDescent="0.2">
      <c r="A657" s="102"/>
      <c r="B657" s="103"/>
      <c r="C657" s="103"/>
      <c r="D657" s="103"/>
      <c r="E657" s="84"/>
      <c r="F657" s="103"/>
      <c r="G657" s="84"/>
    </row>
    <row r="658" spans="1:7" x14ac:dyDescent="0.2">
      <c r="A658" s="102"/>
      <c r="B658" s="103"/>
      <c r="C658" s="104"/>
      <c r="D658" s="103"/>
      <c r="E658" s="84"/>
      <c r="F658" s="103"/>
      <c r="G658" s="84"/>
    </row>
    <row r="659" spans="1:7" x14ac:dyDescent="0.2">
      <c r="A659" s="102"/>
      <c r="B659" s="103"/>
      <c r="C659" s="103"/>
      <c r="D659" s="103"/>
      <c r="E659" s="84"/>
      <c r="F659" s="103"/>
      <c r="G659" s="84"/>
    </row>
    <row r="660" spans="1:7" x14ac:dyDescent="0.2">
      <c r="A660" s="102"/>
      <c r="B660" s="103"/>
      <c r="C660" s="103"/>
      <c r="D660" s="103"/>
      <c r="E660" s="84"/>
      <c r="F660" s="103"/>
      <c r="G660" s="84"/>
    </row>
    <row r="661" spans="1:7" x14ac:dyDescent="0.2">
      <c r="A661" s="102"/>
      <c r="B661" s="103"/>
      <c r="C661" s="103"/>
      <c r="D661" s="103"/>
      <c r="E661" s="84"/>
      <c r="F661" s="103"/>
      <c r="G661" s="84"/>
    </row>
    <row r="662" spans="1:7" x14ac:dyDescent="0.2">
      <c r="A662" s="102"/>
      <c r="B662" s="103"/>
      <c r="C662" s="103"/>
      <c r="D662" s="103"/>
      <c r="E662" s="84"/>
      <c r="F662" s="103"/>
      <c r="G662" s="84"/>
    </row>
    <row r="663" spans="1:7" x14ac:dyDescent="0.2">
      <c r="A663" s="102"/>
      <c r="B663" s="103"/>
      <c r="C663" s="103"/>
      <c r="D663" s="103"/>
      <c r="E663" s="84"/>
      <c r="F663" s="103"/>
      <c r="G663" s="84"/>
    </row>
    <row r="664" spans="1:7" x14ac:dyDescent="0.2">
      <c r="A664" s="102"/>
      <c r="B664" s="103"/>
      <c r="C664" s="103"/>
      <c r="D664" s="103"/>
      <c r="E664" s="84"/>
      <c r="F664" s="103"/>
      <c r="G664" s="84"/>
    </row>
    <row r="665" spans="1:7" x14ac:dyDescent="0.2">
      <c r="A665" s="102"/>
      <c r="B665" s="103"/>
      <c r="C665" s="103"/>
      <c r="D665" s="103"/>
      <c r="E665" s="84"/>
      <c r="F665" s="103"/>
      <c r="G665" s="84"/>
    </row>
    <row r="666" spans="1:7" x14ac:dyDescent="0.2">
      <c r="A666" s="102"/>
      <c r="B666" s="103"/>
      <c r="C666" s="103"/>
      <c r="D666" s="103"/>
      <c r="E666" s="84"/>
      <c r="F666" s="103"/>
      <c r="G666" s="84"/>
    </row>
    <row r="667" spans="1:7" x14ac:dyDescent="0.2">
      <c r="A667" s="102"/>
      <c r="B667" s="103"/>
      <c r="C667" s="103"/>
      <c r="D667" s="103"/>
      <c r="E667" s="84"/>
      <c r="F667" s="103"/>
      <c r="G667" s="84"/>
    </row>
    <row r="668" spans="1:7" x14ac:dyDescent="0.2">
      <c r="A668" s="102"/>
      <c r="B668" s="103"/>
      <c r="C668" s="103"/>
      <c r="D668" s="103"/>
      <c r="E668" s="84"/>
      <c r="F668" s="103"/>
      <c r="G668" s="84"/>
    </row>
    <row r="669" spans="1:7" x14ac:dyDescent="0.2">
      <c r="A669" s="102"/>
      <c r="B669" s="103"/>
      <c r="C669" s="103"/>
      <c r="D669" s="103"/>
      <c r="E669" s="84"/>
      <c r="F669" s="103"/>
      <c r="G669" s="84"/>
    </row>
    <row r="670" spans="1:7" x14ac:dyDescent="0.2">
      <c r="A670" s="102"/>
      <c r="B670" s="103"/>
      <c r="C670" s="103"/>
      <c r="D670" s="103"/>
      <c r="E670" s="84"/>
      <c r="F670" s="103"/>
      <c r="G670" s="84"/>
    </row>
    <row r="671" spans="1:7" x14ac:dyDescent="0.2">
      <c r="A671" s="102"/>
      <c r="B671" s="103"/>
      <c r="C671" s="103"/>
      <c r="D671" s="103"/>
      <c r="E671" s="84"/>
      <c r="F671" s="103"/>
      <c r="G671" s="84"/>
    </row>
    <row r="672" spans="1:7" x14ac:dyDescent="0.2">
      <c r="A672" s="102"/>
      <c r="B672" s="103"/>
      <c r="C672" s="103"/>
      <c r="D672" s="103"/>
      <c r="E672" s="84"/>
      <c r="F672" s="103"/>
      <c r="G672" s="84"/>
    </row>
    <row r="673" spans="1:7" x14ac:dyDescent="0.2">
      <c r="A673" s="102"/>
      <c r="B673" s="103"/>
      <c r="C673" s="103"/>
      <c r="D673" s="103"/>
      <c r="E673" s="84"/>
      <c r="F673" s="103"/>
      <c r="G673" s="84"/>
    </row>
    <row r="674" spans="1:7" x14ac:dyDescent="0.2">
      <c r="A674" s="102"/>
      <c r="B674" s="103"/>
      <c r="C674" s="103"/>
      <c r="D674" s="103"/>
      <c r="E674" s="84"/>
      <c r="F674" s="103"/>
      <c r="G674" s="84"/>
    </row>
    <row r="675" spans="1:7" x14ac:dyDescent="0.2">
      <c r="A675" s="102"/>
      <c r="B675" s="103"/>
      <c r="C675" s="103"/>
      <c r="D675" s="103"/>
      <c r="E675" s="84"/>
      <c r="F675" s="103"/>
      <c r="G675" s="84"/>
    </row>
    <row r="676" spans="1:7" x14ac:dyDescent="0.2">
      <c r="A676" s="102"/>
      <c r="B676" s="103"/>
      <c r="C676" s="103"/>
      <c r="D676" s="103"/>
      <c r="E676" s="84"/>
      <c r="F676" s="103"/>
      <c r="G676" s="84"/>
    </row>
    <row r="677" spans="1:7" x14ac:dyDescent="0.2">
      <c r="A677" s="102"/>
      <c r="B677" s="103"/>
      <c r="C677" s="103"/>
      <c r="D677" s="103"/>
      <c r="E677" s="84"/>
      <c r="F677" s="103"/>
      <c r="G677" s="84"/>
    </row>
    <row r="678" spans="1:7" x14ac:dyDescent="0.2">
      <c r="A678" s="102"/>
      <c r="B678" s="103"/>
      <c r="C678" s="103"/>
      <c r="D678" s="103"/>
      <c r="E678" s="84"/>
      <c r="F678" s="103"/>
      <c r="G678" s="84"/>
    </row>
    <row r="679" spans="1:7" x14ac:dyDescent="0.2">
      <c r="A679" s="102"/>
      <c r="B679" s="103"/>
      <c r="C679" s="103"/>
      <c r="D679" s="103"/>
      <c r="E679" s="84"/>
      <c r="F679" s="103"/>
      <c r="G679" s="84"/>
    </row>
    <row r="680" spans="1:7" x14ac:dyDescent="0.2">
      <c r="A680" s="102"/>
      <c r="B680" s="103"/>
      <c r="C680" s="103"/>
      <c r="D680" s="103"/>
      <c r="E680" s="84"/>
      <c r="F680" s="103"/>
      <c r="G680" s="84"/>
    </row>
    <row r="681" spans="1:7" x14ac:dyDescent="0.2">
      <c r="A681" s="102"/>
      <c r="B681" s="103"/>
      <c r="C681" s="103"/>
      <c r="D681" s="103"/>
      <c r="E681" s="84"/>
      <c r="F681" s="103"/>
      <c r="G681" s="84"/>
    </row>
    <row r="682" spans="1:7" x14ac:dyDescent="0.2">
      <c r="A682" s="102"/>
      <c r="B682" s="103"/>
      <c r="C682" s="103"/>
      <c r="D682" s="103"/>
      <c r="E682" s="84"/>
      <c r="F682" s="103"/>
      <c r="G682" s="84"/>
    </row>
    <row r="683" spans="1:7" x14ac:dyDescent="0.2">
      <c r="A683" s="102"/>
      <c r="B683" s="103"/>
      <c r="C683" s="103"/>
      <c r="D683" s="103"/>
      <c r="E683" s="84"/>
      <c r="F683" s="103"/>
      <c r="G683" s="84"/>
    </row>
    <row r="684" spans="1:7" x14ac:dyDescent="0.2">
      <c r="A684" s="102"/>
      <c r="B684" s="103"/>
      <c r="C684" s="103"/>
      <c r="D684" s="103"/>
      <c r="E684" s="84"/>
      <c r="F684" s="103"/>
      <c r="G684" s="84"/>
    </row>
    <row r="685" spans="1:7" x14ac:dyDescent="0.2">
      <c r="A685" s="102"/>
      <c r="B685" s="103"/>
      <c r="C685" s="103"/>
      <c r="D685" s="103"/>
      <c r="E685" s="84"/>
      <c r="F685" s="103"/>
      <c r="G685" s="84"/>
    </row>
    <row r="686" spans="1:7" x14ac:dyDescent="0.2">
      <c r="A686" s="102"/>
      <c r="B686" s="103"/>
      <c r="C686" s="103"/>
      <c r="D686" s="103"/>
      <c r="E686" s="84"/>
      <c r="F686" s="103"/>
      <c r="G686" s="84"/>
    </row>
    <row r="687" spans="1:7" x14ac:dyDescent="0.2">
      <c r="A687" s="102"/>
      <c r="B687" s="103"/>
      <c r="C687" s="103"/>
      <c r="D687" s="103"/>
      <c r="E687" s="84"/>
      <c r="F687" s="103"/>
      <c r="G687" s="84"/>
    </row>
    <row r="688" spans="1:7" x14ac:dyDescent="0.2">
      <c r="A688" s="102"/>
      <c r="B688" s="103"/>
      <c r="C688" s="103"/>
      <c r="D688" s="103"/>
      <c r="E688" s="84"/>
      <c r="F688" s="103"/>
      <c r="G688" s="84"/>
    </row>
    <row r="689" spans="1:7" x14ac:dyDescent="0.2">
      <c r="A689" s="102"/>
      <c r="B689" s="103"/>
      <c r="C689" s="103"/>
      <c r="D689" s="103"/>
      <c r="E689" s="84"/>
      <c r="F689" s="103"/>
      <c r="G689" s="84"/>
    </row>
    <row r="690" spans="1:7" x14ac:dyDescent="0.2">
      <c r="A690" s="102"/>
      <c r="B690" s="103"/>
      <c r="C690" s="103"/>
      <c r="D690" s="103"/>
      <c r="E690" s="84"/>
      <c r="F690" s="103"/>
      <c r="G690" s="84"/>
    </row>
    <row r="691" spans="1:7" x14ac:dyDescent="0.2">
      <c r="A691" s="102"/>
      <c r="B691" s="103"/>
      <c r="C691" s="103"/>
      <c r="D691" s="103"/>
      <c r="E691" s="84"/>
      <c r="F691" s="103"/>
      <c r="G691" s="84"/>
    </row>
    <row r="692" spans="1:7" x14ac:dyDescent="0.2">
      <c r="A692" s="102"/>
      <c r="B692" s="103"/>
      <c r="C692" s="103"/>
      <c r="D692" s="103"/>
      <c r="E692" s="84"/>
      <c r="F692" s="103"/>
      <c r="G692" s="84"/>
    </row>
    <row r="693" spans="1:7" x14ac:dyDescent="0.2">
      <c r="A693" s="102"/>
      <c r="B693" s="103"/>
      <c r="C693" s="103"/>
      <c r="D693" s="103"/>
      <c r="E693" s="84"/>
      <c r="F693" s="103"/>
      <c r="G693" s="84"/>
    </row>
    <row r="694" spans="1:7" x14ac:dyDescent="0.2">
      <c r="A694" s="102"/>
      <c r="B694" s="103"/>
      <c r="C694" s="103"/>
      <c r="D694" s="103"/>
      <c r="E694" s="84"/>
      <c r="F694" s="103"/>
      <c r="G694" s="84"/>
    </row>
    <row r="695" spans="1:7" x14ac:dyDescent="0.2">
      <c r="A695" s="102"/>
      <c r="B695" s="103"/>
      <c r="C695" s="103"/>
      <c r="D695" s="103"/>
      <c r="E695" s="84"/>
      <c r="F695" s="103"/>
      <c r="G695" s="84"/>
    </row>
    <row r="696" spans="1:7" x14ac:dyDescent="0.2">
      <c r="A696" s="102"/>
      <c r="B696" s="103"/>
      <c r="C696" s="103"/>
      <c r="D696" s="103"/>
      <c r="E696" s="84"/>
      <c r="F696" s="103"/>
      <c r="G696" s="84"/>
    </row>
    <row r="697" spans="1:7" x14ac:dyDescent="0.2">
      <c r="A697" s="102"/>
      <c r="B697" s="103"/>
      <c r="C697" s="103"/>
      <c r="D697" s="103"/>
      <c r="E697" s="84"/>
      <c r="F697" s="103"/>
      <c r="G697" s="84"/>
    </row>
    <row r="698" spans="1:7" x14ac:dyDescent="0.2">
      <c r="A698" s="102"/>
      <c r="B698" s="103"/>
      <c r="C698" s="103"/>
      <c r="D698" s="103"/>
      <c r="E698" s="84"/>
      <c r="F698" s="103"/>
      <c r="G698" s="84"/>
    </row>
    <row r="699" spans="1:7" x14ac:dyDescent="0.2">
      <c r="A699" s="102"/>
      <c r="B699" s="103"/>
      <c r="C699" s="103"/>
      <c r="D699" s="103"/>
      <c r="E699" s="84"/>
      <c r="F699" s="103"/>
      <c r="G699" s="84"/>
    </row>
    <row r="700" spans="1:7" x14ac:dyDescent="0.2">
      <c r="A700" s="102"/>
      <c r="B700" s="103"/>
      <c r="C700" s="103"/>
      <c r="D700" s="103"/>
      <c r="E700" s="84"/>
      <c r="F700" s="103"/>
      <c r="G700" s="84"/>
    </row>
    <row r="701" spans="1:7" x14ac:dyDescent="0.2">
      <c r="A701" s="102"/>
      <c r="B701" s="103"/>
      <c r="C701" s="103"/>
      <c r="D701" s="103"/>
      <c r="E701" s="84"/>
      <c r="F701" s="103"/>
      <c r="G701" s="84"/>
    </row>
    <row r="702" spans="1:7" x14ac:dyDescent="0.2">
      <c r="A702" s="102"/>
      <c r="B702" s="103"/>
      <c r="C702" s="103"/>
      <c r="D702" s="103"/>
      <c r="E702" s="84"/>
      <c r="F702" s="103"/>
      <c r="G702" s="84"/>
    </row>
    <row r="703" spans="1:7" x14ac:dyDescent="0.2">
      <c r="A703" s="102"/>
      <c r="B703" s="103"/>
      <c r="C703" s="103"/>
      <c r="D703" s="103"/>
      <c r="E703" s="84"/>
      <c r="F703" s="103"/>
      <c r="G703" s="84"/>
    </row>
    <row r="704" spans="1:7" x14ac:dyDescent="0.2">
      <c r="A704" s="102"/>
      <c r="B704" s="103"/>
      <c r="C704" s="103"/>
      <c r="D704" s="103"/>
      <c r="E704" s="84"/>
      <c r="F704" s="103"/>
      <c r="G704" s="84"/>
    </row>
    <row r="705" spans="1:7" x14ac:dyDescent="0.2">
      <c r="A705" s="102"/>
      <c r="B705" s="103"/>
      <c r="C705" s="103"/>
      <c r="D705" s="103"/>
      <c r="E705" s="84"/>
      <c r="F705" s="103"/>
      <c r="G705" s="84"/>
    </row>
    <row r="706" spans="1:7" ht="13.8" thickBot="1" x14ac:dyDescent="0.25">
      <c r="A706" s="105"/>
      <c r="B706" s="106"/>
      <c r="C706" s="106"/>
      <c r="D706" s="106"/>
      <c r="E706" s="120"/>
      <c r="F706" s="106"/>
      <c r="G706" s="120"/>
    </row>
    <row r="707" spans="1:7" ht="13.8" thickBot="1" x14ac:dyDescent="0.25">
      <c r="A707" s="14"/>
      <c r="B707" s="15"/>
      <c r="C707" s="15"/>
      <c r="D707" s="15">
        <f>SUM(D652:D706)</f>
        <v>0</v>
      </c>
      <c r="E707" s="16">
        <f>SUM(E652:E706)</f>
        <v>0</v>
      </c>
      <c r="F707" s="15">
        <f>SUM(F652:F706)</f>
        <v>0</v>
      </c>
      <c r="G707" s="16">
        <f>SUM(G652:G706)</f>
        <v>0</v>
      </c>
    </row>
    <row r="708" spans="1:7" ht="14.4" thickTop="1" thickBot="1" x14ac:dyDescent="0.25">
      <c r="A708" s="40"/>
      <c r="B708" s="40"/>
      <c r="C708" s="121" t="s">
        <v>175</v>
      </c>
      <c r="D708" s="268">
        <f>D707+E707</f>
        <v>0</v>
      </c>
      <c r="E708" s="269"/>
      <c r="F708" s="268">
        <f>F707+G707</f>
        <v>0</v>
      </c>
      <c r="G708" s="268"/>
    </row>
    <row r="709" spans="1:7" ht="13.2" customHeight="1" x14ac:dyDescent="0.2">
      <c r="A709" s="253" t="s">
        <v>4</v>
      </c>
      <c r="B709" s="254"/>
      <c r="C709" s="257" t="s">
        <v>32</v>
      </c>
      <c r="D709" s="259"/>
      <c r="E709" s="259"/>
      <c r="F709" s="259"/>
      <c r="G709" s="259"/>
    </row>
    <row r="710" spans="1:7" ht="13.8" thickBot="1" x14ac:dyDescent="0.25">
      <c r="A710" s="255"/>
      <c r="B710" s="256"/>
      <c r="C710" s="258"/>
      <c r="D710" s="141"/>
      <c r="E710" s="141"/>
      <c r="F710" s="141"/>
      <c r="G710" s="141"/>
    </row>
    <row r="711" spans="1:7" x14ac:dyDescent="0.2">
      <c r="A711" s="8">
        <v>1</v>
      </c>
      <c r="B711" s="100">
        <v>31</v>
      </c>
      <c r="C711" s="34">
        <f>D58+E58-F58-G58</f>
        <v>0</v>
      </c>
      <c r="D711" s="13"/>
      <c r="E711" s="13"/>
      <c r="F711" s="13"/>
      <c r="G711" s="13"/>
    </row>
    <row r="712" spans="1:7" x14ac:dyDescent="0.2">
      <c r="A712" s="3">
        <v>2</v>
      </c>
      <c r="B712" s="101">
        <v>28</v>
      </c>
      <c r="C712" s="30">
        <f>D117+E117-F117-G117</f>
        <v>0</v>
      </c>
      <c r="D712" s="13"/>
      <c r="E712" s="13"/>
      <c r="F712" s="13"/>
      <c r="G712" s="13"/>
    </row>
    <row r="713" spans="1:7" x14ac:dyDescent="0.2">
      <c r="A713" s="3">
        <v>3</v>
      </c>
      <c r="B713" s="101">
        <v>31</v>
      </c>
      <c r="C713" s="30">
        <f>D176+E176-F176-G176</f>
        <v>0</v>
      </c>
      <c r="D713" s="13"/>
      <c r="E713" s="13"/>
      <c r="F713" s="13"/>
      <c r="G713" s="13"/>
    </row>
    <row r="714" spans="1:7" x14ac:dyDescent="0.2">
      <c r="A714" s="3">
        <v>4</v>
      </c>
      <c r="B714" s="101">
        <v>30</v>
      </c>
      <c r="C714" s="30">
        <f>D235+E235-F235-G235</f>
        <v>0</v>
      </c>
      <c r="D714" s="13"/>
      <c r="E714" s="13"/>
      <c r="F714" s="13"/>
      <c r="G714" s="13"/>
    </row>
    <row r="715" spans="1:7" x14ac:dyDescent="0.2">
      <c r="A715" s="3">
        <v>5</v>
      </c>
      <c r="B715" s="101">
        <v>31</v>
      </c>
      <c r="C715" s="30">
        <f>D294+E294-F294-G294</f>
        <v>0</v>
      </c>
      <c r="D715" s="13"/>
      <c r="E715" s="13"/>
      <c r="F715" s="13"/>
      <c r="G715" s="13"/>
    </row>
    <row r="716" spans="1:7" x14ac:dyDescent="0.2">
      <c r="A716" s="3">
        <v>6</v>
      </c>
      <c r="B716" s="101">
        <v>30</v>
      </c>
      <c r="C716" s="30">
        <f>D353+E353-F353-G353</f>
        <v>0</v>
      </c>
      <c r="D716" s="13"/>
      <c r="E716" s="13"/>
      <c r="F716" s="13"/>
      <c r="G716" s="13"/>
    </row>
    <row r="717" spans="1:7" x14ac:dyDescent="0.2">
      <c r="A717" s="3">
        <v>7</v>
      </c>
      <c r="B717" s="101">
        <v>31</v>
      </c>
      <c r="C717" s="30">
        <f>D354+E354-F354-G354</f>
        <v>0</v>
      </c>
      <c r="D717" s="13"/>
      <c r="E717" s="13"/>
      <c r="F717" s="13"/>
      <c r="G717" s="13"/>
    </row>
    <row r="718" spans="1:7" x14ac:dyDescent="0.2">
      <c r="A718" s="3">
        <v>8</v>
      </c>
      <c r="B718" s="101">
        <v>31</v>
      </c>
      <c r="C718" s="30">
        <f>D471+E471-F471-G471</f>
        <v>0</v>
      </c>
      <c r="D718" s="13"/>
      <c r="E718" s="13"/>
      <c r="F718" s="13"/>
      <c r="G718" s="13"/>
    </row>
    <row r="719" spans="1:7" x14ac:dyDescent="0.2">
      <c r="A719" s="3">
        <v>9</v>
      </c>
      <c r="B719" s="101">
        <v>30</v>
      </c>
      <c r="C719" s="30">
        <f>D530+E530-F530-G530</f>
        <v>0</v>
      </c>
      <c r="D719" s="13"/>
      <c r="E719" s="13"/>
      <c r="F719" s="13"/>
      <c r="G719" s="13"/>
    </row>
    <row r="720" spans="1:7" x14ac:dyDescent="0.2">
      <c r="A720" s="3">
        <v>10</v>
      </c>
      <c r="B720" s="101">
        <v>31</v>
      </c>
      <c r="C720" s="30">
        <f>D589+E589-F589-G589</f>
        <v>0</v>
      </c>
      <c r="D720" s="13"/>
      <c r="E720" s="13"/>
      <c r="F720" s="13"/>
      <c r="G720" s="13"/>
    </row>
    <row r="721" spans="1:7" x14ac:dyDescent="0.2">
      <c r="A721" s="3">
        <v>11</v>
      </c>
      <c r="B721" s="101">
        <v>30</v>
      </c>
      <c r="C721" s="30">
        <f>D648+E648-F648-G648</f>
        <v>0</v>
      </c>
      <c r="D721" s="13"/>
      <c r="E721" s="13"/>
      <c r="F721" s="13"/>
      <c r="G721" s="13"/>
    </row>
    <row r="722" spans="1:7" x14ac:dyDescent="0.2">
      <c r="A722" s="3">
        <v>12</v>
      </c>
      <c r="B722" s="101">
        <v>31</v>
      </c>
      <c r="C722" s="30">
        <f>D707+E707-F707-G707</f>
        <v>0</v>
      </c>
      <c r="D722" s="13"/>
      <c r="E722" s="13"/>
      <c r="F722" s="13"/>
      <c r="G722" s="13"/>
    </row>
    <row r="723" spans="1:7" ht="13.8" thickBot="1" x14ac:dyDescent="0.25">
      <c r="A723" s="39"/>
      <c r="B723" s="33"/>
      <c r="C723" s="142"/>
      <c r="D723" s="13"/>
      <c r="E723" s="13"/>
      <c r="F723" s="13"/>
      <c r="G723" s="13"/>
    </row>
    <row r="724" spans="1:7" ht="13.8" thickBot="1" x14ac:dyDescent="0.25">
      <c r="A724" s="260" t="s">
        <v>33</v>
      </c>
      <c r="B724" s="261"/>
      <c r="C724" s="32">
        <f>SUM(C711:C722)</f>
        <v>0</v>
      </c>
      <c r="D724" s="13"/>
      <c r="E724" s="13"/>
      <c r="F724" s="13"/>
      <c r="G724" s="13"/>
    </row>
    <row r="725" spans="1:7" x14ac:dyDescent="0.2">
      <c r="A725" s="13"/>
      <c r="B725" s="13"/>
      <c r="C725" s="13"/>
      <c r="D725" s="13"/>
      <c r="E725" s="13"/>
      <c r="F725" s="13"/>
      <c r="G725" s="13"/>
    </row>
    <row r="726" spans="1:7" x14ac:dyDescent="0.2">
      <c r="A726" s="13"/>
      <c r="B726" s="13"/>
      <c r="C726" s="13"/>
      <c r="D726" s="13"/>
      <c r="E726" s="13"/>
      <c r="F726" s="13"/>
      <c r="G726" s="13"/>
    </row>
    <row r="727" spans="1:7" x14ac:dyDescent="0.2">
      <c r="A727" s="13"/>
      <c r="B727" s="13"/>
      <c r="C727" s="13"/>
      <c r="D727" s="13"/>
      <c r="E727" s="13"/>
      <c r="F727" s="13"/>
      <c r="G727" s="13"/>
    </row>
    <row r="728" spans="1:7" x14ac:dyDescent="0.2">
      <c r="A728" s="13"/>
      <c r="B728" s="13"/>
      <c r="C728" s="13"/>
      <c r="D728" s="13"/>
      <c r="E728" s="13"/>
      <c r="F728" s="13"/>
      <c r="G728" s="13"/>
    </row>
    <row r="729" spans="1:7" x14ac:dyDescent="0.2">
      <c r="A729" s="13"/>
      <c r="B729" s="13"/>
      <c r="C729" s="13"/>
      <c r="D729" s="13"/>
      <c r="E729" s="13"/>
      <c r="F729" s="13"/>
      <c r="G729" s="13"/>
    </row>
    <row r="730" spans="1:7" x14ac:dyDescent="0.2">
      <c r="A730" s="13"/>
      <c r="B730" s="13"/>
      <c r="C730" s="13"/>
      <c r="D730" s="13"/>
      <c r="E730" s="13"/>
      <c r="F730" s="13"/>
      <c r="G730" s="13"/>
    </row>
    <row r="731" spans="1:7" x14ac:dyDescent="0.2">
      <c r="A731" s="13"/>
      <c r="B731" s="13"/>
      <c r="C731" s="13"/>
      <c r="D731" s="13"/>
      <c r="E731" s="13"/>
      <c r="F731" s="13"/>
      <c r="G731" s="13"/>
    </row>
    <row r="732" spans="1:7" x14ac:dyDescent="0.2">
      <c r="A732" s="13"/>
      <c r="B732" s="13"/>
      <c r="C732" s="13"/>
      <c r="D732" s="13"/>
      <c r="E732" s="13"/>
      <c r="F732" s="13"/>
      <c r="G732" s="13"/>
    </row>
    <row r="733" spans="1:7" x14ac:dyDescent="0.2">
      <c r="A733" s="13"/>
      <c r="B733" s="13"/>
      <c r="C733" s="13"/>
      <c r="D733" s="13"/>
      <c r="E733" s="13"/>
      <c r="F733" s="13"/>
      <c r="G733" s="13"/>
    </row>
    <row r="734" spans="1:7" x14ac:dyDescent="0.2">
      <c r="A734" s="13"/>
      <c r="B734" s="13"/>
      <c r="C734" s="13"/>
      <c r="D734" s="13"/>
      <c r="E734" s="13"/>
      <c r="F734" s="13"/>
      <c r="G734" s="13"/>
    </row>
    <row r="735" spans="1:7" x14ac:dyDescent="0.2">
      <c r="A735" s="13"/>
      <c r="B735" s="13"/>
      <c r="C735" s="13"/>
      <c r="D735" s="13"/>
      <c r="E735" s="13"/>
      <c r="F735" s="13"/>
      <c r="G735" s="13"/>
    </row>
    <row r="736" spans="1:7" x14ac:dyDescent="0.2">
      <c r="A736" s="13"/>
      <c r="B736" s="13"/>
      <c r="C736" s="13"/>
      <c r="D736" s="13"/>
      <c r="E736" s="13"/>
      <c r="F736" s="13"/>
      <c r="G736" s="13"/>
    </row>
    <row r="737" spans="1:7" x14ac:dyDescent="0.2">
      <c r="A737" s="13"/>
      <c r="B737" s="13"/>
      <c r="C737" s="13"/>
      <c r="D737" s="13"/>
      <c r="E737" s="13"/>
      <c r="F737" s="13"/>
      <c r="G737" s="13"/>
    </row>
    <row r="738" spans="1:7" x14ac:dyDescent="0.2">
      <c r="A738" s="13"/>
      <c r="B738" s="13"/>
      <c r="C738" s="13"/>
      <c r="D738" s="13"/>
      <c r="E738" s="13"/>
      <c r="F738" s="13"/>
      <c r="G738" s="13"/>
    </row>
    <row r="739" spans="1:7" x14ac:dyDescent="0.2">
      <c r="A739" s="13"/>
      <c r="B739" s="13"/>
      <c r="C739" s="13"/>
      <c r="D739" s="13"/>
      <c r="E739" s="13"/>
      <c r="F739" s="13"/>
      <c r="G739" s="13"/>
    </row>
    <row r="740" spans="1:7" x14ac:dyDescent="0.2">
      <c r="A740" s="13"/>
      <c r="B740" s="13"/>
      <c r="C740" s="13"/>
      <c r="D740" s="13"/>
      <c r="E740" s="13"/>
      <c r="F740" s="13"/>
      <c r="G740" s="13"/>
    </row>
    <row r="741" spans="1:7" x14ac:dyDescent="0.2">
      <c r="A741" s="13"/>
      <c r="B741" s="13"/>
      <c r="C741" s="13"/>
      <c r="D741" s="13"/>
      <c r="E741" s="13"/>
      <c r="F741" s="13"/>
      <c r="G741" s="13"/>
    </row>
    <row r="742" spans="1:7" x14ac:dyDescent="0.2">
      <c r="A742" s="13"/>
      <c r="B742" s="13"/>
      <c r="C742" s="13"/>
      <c r="D742" s="13"/>
      <c r="E742" s="13"/>
      <c r="F742" s="13"/>
      <c r="G742" s="13"/>
    </row>
    <row r="743" spans="1:7" x14ac:dyDescent="0.2">
      <c r="A743" s="13"/>
      <c r="B743" s="13"/>
      <c r="C743" s="13"/>
      <c r="D743" s="13"/>
      <c r="E743" s="13"/>
      <c r="F743" s="13"/>
      <c r="G743" s="13"/>
    </row>
    <row r="744" spans="1:7" x14ac:dyDescent="0.2">
      <c r="A744" s="13"/>
      <c r="B744" s="13"/>
      <c r="C744" s="13"/>
      <c r="D744" s="13"/>
      <c r="E744" s="13"/>
      <c r="F744" s="13"/>
      <c r="G744" s="13"/>
    </row>
    <row r="745" spans="1:7" x14ac:dyDescent="0.2">
      <c r="A745" s="13"/>
      <c r="B745" s="13"/>
      <c r="C745" s="13"/>
      <c r="D745" s="13"/>
      <c r="E745" s="13"/>
      <c r="F745" s="13"/>
      <c r="G745" s="13"/>
    </row>
    <row r="746" spans="1:7" x14ac:dyDescent="0.2">
      <c r="A746" s="13"/>
      <c r="B746" s="13"/>
      <c r="C746" s="13"/>
      <c r="D746" s="13"/>
      <c r="E746" s="13"/>
      <c r="F746" s="13"/>
      <c r="G746" s="13"/>
    </row>
    <row r="747" spans="1:7" x14ac:dyDescent="0.2">
      <c r="A747" s="13"/>
      <c r="B747" s="13"/>
      <c r="C747" s="13"/>
      <c r="D747" s="13"/>
      <c r="E747" s="13"/>
      <c r="F747" s="13"/>
      <c r="G747" s="13"/>
    </row>
    <row r="748" spans="1:7" x14ac:dyDescent="0.2">
      <c r="A748" s="13"/>
      <c r="B748" s="13"/>
      <c r="C748" s="13"/>
      <c r="D748" s="13"/>
      <c r="E748" s="13"/>
      <c r="F748" s="13"/>
      <c r="G748" s="13"/>
    </row>
    <row r="749" spans="1:7" x14ac:dyDescent="0.2">
      <c r="A749" s="13"/>
      <c r="B749" s="13"/>
      <c r="C749" s="13"/>
      <c r="D749" s="13"/>
      <c r="E749" s="13"/>
      <c r="F749" s="13"/>
      <c r="G749" s="13"/>
    </row>
    <row r="750" spans="1:7" x14ac:dyDescent="0.2">
      <c r="A750" s="13"/>
      <c r="B750" s="13"/>
      <c r="C750" s="13"/>
      <c r="D750" s="13"/>
      <c r="E750" s="13"/>
      <c r="F750" s="13"/>
      <c r="G750" s="13"/>
    </row>
    <row r="751" spans="1:7" x14ac:dyDescent="0.2">
      <c r="A751" s="13"/>
      <c r="B751" s="13"/>
      <c r="C751" s="13"/>
      <c r="D751" s="13"/>
      <c r="E751" s="13"/>
      <c r="F751" s="13"/>
      <c r="G751" s="13"/>
    </row>
    <row r="752" spans="1:7" x14ac:dyDescent="0.2">
      <c r="A752" s="13"/>
      <c r="B752" s="13"/>
      <c r="C752" s="13"/>
      <c r="D752" s="13"/>
      <c r="E752" s="13"/>
      <c r="F752" s="13"/>
      <c r="G752" s="13"/>
    </row>
    <row r="753" spans="1:7" x14ac:dyDescent="0.2">
      <c r="A753" s="13"/>
      <c r="B753" s="13"/>
      <c r="C753" s="13"/>
      <c r="D753" s="13"/>
      <c r="E753" s="13"/>
      <c r="F753" s="13"/>
      <c r="G753" s="13"/>
    </row>
    <row r="754" spans="1:7" x14ac:dyDescent="0.2">
      <c r="A754" s="13"/>
      <c r="B754" s="13"/>
      <c r="C754" s="13"/>
      <c r="D754" s="13"/>
      <c r="E754" s="13"/>
      <c r="F754" s="13"/>
      <c r="G754" s="13"/>
    </row>
    <row r="755" spans="1:7" x14ac:dyDescent="0.2">
      <c r="A755" s="13"/>
      <c r="B755" s="13"/>
      <c r="C755" s="13"/>
      <c r="D755" s="13"/>
      <c r="E755" s="13"/>
      <c r="F755" s="13"/>
      <c r="G755" s="13"/>
    </row>
    <row r="756" spans="1:7" x14ac:dyDescent="0.2">
      <c r="A756" s="13"/>
      <c r="B756" s="13"/>
      <c r="C756" s="13"/>
      <c r="D756" s="13"/>
      <c r="E756" s="13"/>
      <c r="F756" s="13"/>
      <c r="G756" s="13"/>
    </row>
    <row r="757" spans="1:7" x14ac:dyDescent="0.2">
      <c r="A757" s="13"/>
      <c r="B757" s="13"/>
      <c r="C757" s="13"/>
      <c r="D757" s="13"/>
      <c r="E757" s="13"/>
      <c r="F757" s="13"/>
      <c r="G757" s="13"/>
    </row>
    <row r="758" spans="1:7" x14ac:dyDescent="0.2">
      <c r="A758" s="13"/>
      <c r="B758" s="13"/>
      <c r="C758" s="13"/>
      <c r="D758" s="13"/>
      <c r="E758" s="13"/>
      <c r="F758" s="13"/>
      <c r="G758" s="13"/>
    </row>
    <row r="759" spans="1:7" x14ac:dyDescent="0.2">
      <c r="A759" s="13"/>
      <c r="B759" s="13"/>
      <c r="C759" s="13"/>
      <c r="D759" s="13"/>
      <c r="E759" s="13"/>
      <c r="F759" s="13"/>
      <c r="G759" s="13"/>
    </row>
    <row r="760" spans="1:7" x14ac:dyDescent="0.2">
      <c r="A760" s="13"/>
      <c r="B760" s="13"/>
      <c r="C760" s="13"/>
      <c r="D760" s="13"/>
      <c r="E760" s="13"/>
      <c r="F760" s="13"/>
      <c r="G760" s="13"/>
    </row>
    <row r="761" spans="1:7" x14ac:dyDescent="0.2">
      <c r="A761" s="13"/>
      <c r="B761" s="13"/>
      <c r="C761" s="13"/>
      <c r="D761" s="13"/>
      <c r="E761" s="13"/>
      <c r="F761" s="13"/>
      <c r="G761" s="13"/>
    </row>
    <row r="762" spans="1:7" x14ac:dyDescent="0.2">
      <c r="A762" s="13"/>
      <c r="B762" s="13"/>
      <c r="C762" s="13"/>
      <c r="D762" s="13"/>
      <c r="E762" s="13"/>
      <c r="F762" s="13"/>
      <c r="G762" s="13"/>
    </row>
    <row r="763" spans="1:7" x14ac:dyDescent="0.2">
      <c r="A763" s="13"/>
      <c r="B763" s="13"/>
      <c r="C763" s="13"/>
      <c r="D763" s="13"/>
      <c r="E763" s="13"/>
      <c r="F763" s="13"/>
      <c r="G763" s="13"/>
    </row>
    <row r="764" spans="1:7" x14ac:dyDescent="0.2">
      <c r="A764" s="13"/>
      <c r="B764" s="13"/>
      <c r="C764" s="13"/>
      <c r="D764" s="13"/>
      <c r="E764" s="13"/>
      <c r="F764" s="13"/>
      <c r="G764" s="13"/>
    </row>
    <row r="765" spans="1:7" x14ac:dyDescent="0.2">
      <c r="A765" s="13"/>
      <c r="B765" s="13"/>
      <c r="C765" s="13"/>
      <c r="D765" s="13"/>
      <c r="E765" s="13"/>
      <c r="F765" s="13"/>
      <c r="G765" s="13"/>
    </row>
    <row r="766" spans="1:7" x14ac:dyDescent="0.2">
      <c r="A766" s="13"/>
      <c r="B766" s="13"/>
      <c r="C766" s="13"/>
      <c r="D766" s="13"/>
      <c r="E766" s="13"/>
      <c r="F766" s="13"/>
      <c r="G766" s="13"/>
    </row>
  </sheetData>
  <sheetProtection sheet="1" objects="1" scenarios="1" formatCells="0" formatColumns="0" formatRows="0"/>
  <mergeCells count="77">
    <mergeCell ref="D590:E590"/>
    <mergeCell ref="F590:G590"/>
    <mergeCell ref="D649:E649"/>
    <mergeCell ref="F649:G649"/>
    <mergeCell ref="D708:E708"/>
    <mergeCell ref="F708:G708"/>
    <mergeCell ref="D354:E354"/>
    <mergeCell ref="F354:G354"/>
    <mergeCell ref="D413:E413"/>
    <mergeCell ref="F413:G413"/>
    <mergeCell ref="D472:E472"/>
    <mergeCell ref="F472:G472"/>
    <mergeCell ref="D118:E118"/>
    <mergeCell ref="F118:G118"/>
    <mergeCell ref="D177:E177"/>
    <mergeCell ref="F177:G177"/>
    <mergeCell ref="D236:E236"/>
    <mergeCell ref="F236:G236"/>
    <mergeCell ref="A1:B2"/>
    <mergeCell ref="C1:C2"/>
    <mergeCell ref="D1:E1"/>
    <mergeCell ref="F1:G1"/>
    <mergeCell ref="A60:B61"/>
    <mergeCell ref="C60:C61"/>
    <mergeCell ref="D60:E60"/>
    <mergeCell ref="F60:G60"/>
    <mergeCell ref="D59:E59"/>
    <mergeCell ref="F59:G59"/>
    <mergeCell ref="A119:B120"/>
    <mergeCell ref="C119:C120"/>
    <mergeCell ref="D119:E119"/>
    <mergeCell ref="F119:G119"/>
    <mergeCell ref="A178:B179"/>
    <mergeCell ref="C178:C179"/>
    <mergeCell ref="D178:E178"/>
    <mergeCell ref="F178:G178"/>
    <mergeCell ref="A237:B238"/>
    <mergeCell ref="C237:C238"/>
    <mergeCell ref="D237:E237"/>
    <mergeCell ref="F237:G237"/>
    <mergeCell ref="A296:B297"/>
    <mergeCell ref="C296:C297"/>
    <mergeCell ref="D296:E296"/>
    <mergeCell ref="F296:G296"/>
    <mergeCell ref="D295:E295"/>
    <mergeCell ref="F295:G295"/>
    <mergeCell ref="A355:B356"/>
    <mergeCell ref="C355:C356"/>
    <mergeCell ref="D355:E355"/>
    <mergeCell ref="F355:G355"/>
    <mergeCell ref="A414:B415"/>
    <mergeCell ref="C414:C415"/>
    <mergeCell ref="D414:E414"/>
    <mergeCell ref="F414:G414"/>
    <mergeCell ref="A473:B474"/>
    <mergeCell ref="C473:C474"/>
    <mergeCell ref="D473:E473"/>
    <mergeCell ref="F473:G473"/>
    <mergeCell ref="A532:B533"/>
    <mergeCell ref="C532:C533"/>
    <mergeCell ref="D532:E532"/>
    <mergeCell ref="F532:G532"/>
    <mergeCell ref="D531:E531"/>
    <mergeCell ref="F531:G531"/>
    <mergeCell ref="A591:B592"/>
    <mergeCell ref="C591:C592"/>
    <mergeCell ref="D591:E591"/>
    <mergeCell ref="F591:G591"/>
    <mergeCell ref="A650:B651"/>
    <mergeCell ref="C650:C651"/>
    <mergeCell ref="D650:E650"/>
    <mergeCell ref="F650:G650"/>
    <mergeCell ref="A709:B710"/>
    <mergeCell ref="C709:C710"/>
    <mergeCell ref="D709:E709"/>
    <mergeCell ref="F709:G709"/>
    <mergeCell ref="A724:B724"/>
  </mergeCells>
  <phoneticPr fontId="1"/>
  <pageMargins left="0.31666666666666665" right="0.32500000000000001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&amp;C&amp;"HG丸ｺﾞｼｯｸM-PRO,標準"&amp;P月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A1:U619"/>
  <sheetViews>
    <sheetView view="pageLayout" zoomScale="75" zoomScaleNormal="100" zoomScalePageLayoutView="75" workbookViewId="0">
      <selection activeCell="A4" sqref="A4:A8"/>
    </sheetView>
  </sheetViews>
  <sheetFormatPr defaultRowHeight="9.6" x14ac:dyDescent="0.2"/>
  <cols>
    <col min="1" max="1" width="13" style="167" customWidth="1"/>
    <col min="2" max="3" width="3" style="167" customWidth="1"/>
    <col min="4" max="4" width="4.88671875" style="167" bestFit="1" customWidth="1"/>
    <col min="5" max="5" width="8.5546875" style="167" bestFit="1" customWidth="1"/>
    <col min="6" max="6" width="10" style="167" customWidth="1"/>
    <col min="7" max="7" width="4.88671875" style="167" customWidth="1"/>
    <col min="8" max="8" width="8.5546875" style="167" customWidth="1"/>
    <col min="9" max="9" width="10" style="167" customWidth="1"/>
    <col min="10" max="11" width="3" style="167" customWidth="1"/>
    <col min="12" max="12" width="4.88671875" style="167" bestFit="1" customWidth="1"/>
    <col min="13" max="13" width="8.5546875" style="167" bestFit="1" customWidth="1"/>
    <col min="14" max="14" width="10" style="167" bestFit="1" customWidth="1"/>
    <col min="15" max="15" width="4.88671875" style="167" bestFit="1" customWidth="1"/>
    <col min="16" max="16" width="8.5546875" style="167" bestFit="1" customWidth="1"/>
    <col min="17" max="17" width="10" style="167" bestFit="1" customWidth="1"/>
    <col min="18" max="18" width="4.88671875" style="167" bestFit="1" customWidth="1"/>
    <col min="19" max="19" width="8.5546875" style="167" bestFit="1" customWidth="1"/>
    <col min="20" max="20" width="10" style="167" bestFit="1" customWidth="1"/>
    <col min="21" max="21" width="3.21875" style="167" customWidth="1"/>
    <col min="22" max="16384" width="8.88671875" style="167"/>
  </cols>
  <sheetData>
    <row r="1" spans="1:21" ht="13.2" customHeight="1" x14ac:dyDescent="0.2">
      <c r="A1" s="273" t="s">
        <v>202</v>
      </c>
      <c r="B1" s="279" t="s">
        <v>29</v>
      </c>
      <c r="C1" s="280"/>
      <c r="D1" s="280"/>
      <c r="E1" s="280"/>
      <c r="F1" s="280"/>
      <c r="G1" s="280"/>
      <c r="H1" s="280"/>
      <c r="I1" s="281"/>
      <c r="J1" s="280" t="s">
        <v>30</v>
      </c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73" t="s">
        <v>208</v>
      </c>
    </row>
    <row r="2" spans="1:21" ht="26.4" customHeight="1" x14ac:dyDescent="0.2">
      <c r="A2" s="274"/>
      <c r="B2" s="287" t="s">
        <v>201</v>
      </c>
      <c r="C2" s="288"/>
      <c r="D2" s="285" t="s">
        <v>204</v>
      </c>
      <c r="E2" s="285"/>
      <c r="F2" s="286"/>
      <c r="G2" s="282" t="s">
        <v>199</v>
      </c>
      <c r="H2" s="283"/>
      <c r="I2" s="284"/>
      <c r="J2" s="283" t="s">
        <v>201</v>
      </c>
      <c r="K2" s="289"/>
      <c r="L2" s="282" t="s">
        <v>256</v>
      </c>
      <c r="M2" s="283"/>
      <c r="N2" s="289"/>
      <c r="O2" s="282" t="s">
        <v>200</v>
      </c>
      <c r="P2" s="283"/>
      <c r="Q2" s="289"/>
      <c r="R2" s="282" t="s">
        <v>31</v>
      </c>
      <c r="S2" s="283"/>
      <c r="T2" s="283"/>
      <c r="U2" s="274"/>
    </row>
    <row r="3" spans="1:21" ht="13.8" customHeight="1" thickBot="1" x14ac:dyDescent="0.25">
      <c r="A3" s="275"/>
      <c r="B3" s="177" t="s">
        <v>193</v>
      </c>
      <c r="C3" s="178" t="s">
        <v>194</v>
      </c>
      <c r="D3" s="168" t="s">
        <v>195</v>
      </c>
      <c r="E3" s="168" t="s">
        <v>196</v>
      </c>
      <c r="F3" s="168" t="s">
        <v>197</v>
      </c>
      <c r="G3" s="168" t="s">
        <v>195</v>
      </c>
      <c r="H3" s="168" t="s">
        <v>196</v>
      </c>
      <c r="I3" s="169" t="s">
        <v>197</v>
      </c>
      <c r="J3" s="181" t="s">
        <v>193</v>
      </c>
      <c r="K3" s="178" t="s">
        <v>194</v>
      </c>
      <c r="L3" s="168" t="s">
        <v>195</v>
      </c>
      <c r="M3" s="168" t="s">
        <v>196</v>
      </c>
      <c r="N3" s="168" t="s">
        <v>197</v>
      </c>
      <c r="O3" s="168" t="s">
        <v>195</v>
      </c>
      <c r="P3" s="168" t="s">
        <v>196</v>
      </c>
      <c r="Q3" s="168" t="s">
        <v>197</v>
      </c>
      <c r="R3" s="168" t="s">
        <v>195</v>
      </c>
      <c r="S3" s="168" t="s">
        <v>196</v>
      </c>
      <c r="T3" s="175" t="s">
        <v>197</v>
      </c>
      <c r="U3" s="275"/>
    </row>
    <row r="4" spans="1:21" ht="9" customHeight="1" x14ac:dyDescent="0.2">
      <c r="A4" s="276"/>
      <c r="B4" s="190">
        <v>1</v>
      </c>
      <c r="C4" s="191">
        <v>1</v>
      </c>
      <c r="D4" s="146"/>
      <c r="E4" s="146"/>
      <c r="F4" s="192" t="str">
        <f>IF(D4*E4&lt;&gt;0,D4*E4,"")</f>
        <v/>
      </c>
      <c r="G4" s="192"/>
      <c r="H4" s="193"/>
      <c r="I4" s="194"/>
      <c r="J4" s="195"/>
      <c r="K4" s="193"/>
      <c r="L4" s="193"/>
      <c r="M4" s="193"/>
      <c r="N4" s="192"/>
      <c r="O4" s="193"/>
      <c r="P4" s="193"/>
      <c r="Q4" s="192"/>
      <c r="R4" s="193"/>
      <c r="S4" s="193"/>
      <c r="T4" s="193"/>
      <c r="U4" s="339" t="str">
        <f>IF(SUM(D4:D8,G5:G8)-SUM(L5:L8,O5:O8,R5:R8)=0,"",SUM(D4:D8,G5:G8)-SUM(L5:L8,O5:O8,R5:R8))</f>
        <v/>
      </c>
    </row>
    <row r="5" spans="1:21" x14ac:dyDescent="0.2">
      <c r="A5" s="277"/>
      <c r="B5" s="170"/>
      <c r="C5" s="86"/>
      <c r="D5" s="86"/>
      <c r="E5" s="86"/>
      <c r="F5" s="192" t="str">
        <f t="shared" ref="F5:F8" si="0">IF(D5*E5=0,"",D5*E5)</f>
        <v/>
      </c>
      <c r="G5" s="86"/>
      <c r="H5" s="197" t="str">
        <f>IF(G5&lt;&gt;"",E4,"")</f>
        <v/>
      </c>
      <c r="I5" s="198" t="str">
        <f>IFERROR(IF(G5*H5=0,"",G5*H5),"")</f>
        <v/>
      </c>
      <c r="J5" s="182"/>
      <c r="K5" s="171"/>
      <c r="L5" s="171"/>
      <c r="M5" s="197" t="str">
        <f>IF(L5&lt;&gt;"",E4,"")</f>
        <v/>
      </c>
      <c r="N5" s="192" t="str">
        <f>IFERROR(IF(L5*M5=0,"",L5*M5),"")</f>
        <v/>
      </c>
      <c r="O5" s="171"/>
      <c r="P5" s="197" t="str">
        <f>IF(O5&lt;&gt;"",E4,"")</f>
        <v/>
      </c>
      <c r="Q5" s="192" t="str">
        <f>IFERROR(IF(O5*P5=0,"",O5*P5),"")</f>
        <v/>
      </c>
      <c r="R5" s="171"/>
      <c r="S5" s="197" t="str">
        <f>IF(R5&lt;&gt;"",E4,"")</f>
        <v/>
      </c>
      <c r="T5" s="193" t="str">
        <f>IFERROR(IF(R5*S5=0,"",R5*S5),"")</f>
        <v/>
      </c>
      <c r="U5" s="340"/>
    </row>
    <row r="6" spans="1:21" x14ac:dyDescent="0.2">
      <c r="A6" s="277"/>
      <c r="B6" s="170"/>
      <c r="C6" s="86"/>
      <c r="D6" s="86"/>
      <c r="E6" s="86"/>
      <c r="F6" s="192" t="str">
        <f t="shared" si="0"/>
        <v/>
      </c>
      <c r="G6" s="86"/>
      <c r="H6" s="197" t="str">
        <f>IF(G6&lt;&gt;"",E4,"")</f>
        <v/>
      </c>
      <c r="I6" s="198" t="str">
        <f t="shared" ref="I6:I8" si="1">IFERROR(IF(G6*H6=0,"",G6*H6),"")</f>
        <v/>
      </c>
      <c r="J6" s="182"/>
      <c r="K6" s="171"/>
      <c r="L6" s="171"/>
      <c r="M6" s="197" t="str">
        <f>IF(L6&lt;&gt;"",E4,"")</f>
        <v/>
      </c>
      <c r="N6" s="192" t="str">
        <f t="shared" ref="N6:N8" si="2">IFERROR(IF(L6*M6=0,"",L6*M6),"")</f>
        <v/>
      </c>
      <c r="O6" s="171"/>
      <c r="P6" s="197" t="str">
        <f>IF(O6&lt;&gt;"",E4,"")</f>
        <v/>
      </c>
      <c r="Q6" s="192" t="str">
        <f t="shared" ref="Q6:Q8" si="3">IFERROR(IF(O6*P6=0,"",O6*P6),"")</f>
        <v/>
      </c>
      <c r="R6" s="171"/>
      <c r="S6" s="197" t="str">
        <f>IF(R6&lt;&gt;"",E4,"")</f>
        <v/>
      </c>
      <c r="T6" s="193" t="str">
        <f t="shared" ref="T6:T8" si="4">IFERROR(IF(R6*S6=0,"",R6*S6),"")</f>
        <v/>
      </c>
      <c r="U6" s="340"/>
    </row>
    <row r="7" spans="1:21" x14ac:dyDescent="0.2">
      <c r="A7" s="277"/>
      <c r="B7" s="170"/>
      <c r="C7" s="86"/>
      <c r="D7" s="86"/>
      <c r="E7" s="86"/>
      <c r="F7" s="192" t="str">
        <f t="shared" si="0"/>
        <v/>
      </c>
      <c r="G7" s="86"/>
      <c r="H7" s="197" t="str">
        <f>IF(G7&lt;&gt;"",E4,"")</f>
        <v/>
      </c>
      <c r="I7" s="198" t="str">
        <f t="shared" si="1"/>
        <v/>
      </c>
      <c r="J7" s="182"/>
      <c r="K7" s="171"/>
      <c r="L7" s="171"/>
      <c r="M7" s="197" t="str">
        <f>IF(L7&lt;&gt;"",E4,"")</f>
        <v/>
      </c>
      <c r="N7" s="192" t="str">
        <f t="shared" si="2"/>
        <v/>
      </c>
      <c r="O7" s="171"/>
      <c r="P7" s="197" t="str">
        <f>IF(O7&lt;&gt;"",E4,"")</f>
        <v/>
      </c>
      <c r="Q7" s="192" t="str">
        <f t="shared" si="3"/>
        <v/>
      </c>
      <c r="R7" s="171"/>
      <c r="S7" s="197" t="str">
        <f>IF(R7&lt;&gt;"",E4,"")</f>
        <v/>
      </c>
      <c r="T7" s="193" t="str">
        <f t="shared" si="4"/>
        <v/>
      </c>
      <c r="U7" s="340"/>
    </row>
    <row r="8" spans="1:21" ht="10.199999999999999" thickBot="1" x14ac:dyDescent="0.25">
      <c r="A8" s="278"/>
      <c r="B8" s="172"/>
      <c r="C8" s="173"/>
      <c r="D8" s="173"/>
      <c r="E8" s="173"/>
      <c r="F8" s="196" t="str">
        <f t="shared" si="0"/>
        <v/>
      </c>
      <c r="G8" s="173"/>
      <c r="H8" s="196" t="str">
        <f>IF(G8&lt;&gt;"",E4,"")</f>
        <v/>
      </c>
      <c r="I8" s="199" t="str">
        <f t="shared" si="1"/>
        <v/>
      </c>
      <c r="J8" s="179"/>
      <c r="K8" s="174"/>
      <c r="L8" s="174"/>
      <c r="M8" s="200" t="str">
        <f>IF(L8&lt;&gt;"",E4,"")</f>
        <v/>
      </c>
      <c r="N8" s="196" t="str">
        <f t="shared" si="2"/>
        <v/>
      </c>
      <c r="O8" s="174"/>
      <c r="P8" s="200" t="str">
        <f>IF(O8&lt;&gt;"",E4,"")</f>
        <v/>
      </c>
      <c r="Q8" s="196" t="str">
        <f t="shared" si="3"/>
        <v/>
      </c>
      <c r="R8" s="174"/>
      <c r="S8" s="200" t="str">
        <f>IF(R8&lt;&gt;"",E4,"")</f>
        <v/>
      </c>
      <c r="T8" s="200" t="str">
        <f t="shared" si="4"/>
        <v/>
      </c>
      <c r="U8" s="341"/>
    </row>
    <row r="9" spans="1:21" x14ac:dyDescent="0.2">
      <c r="A9" s="270"/>
      <c r="B9" s="190">
        <v>1</v>
      </c>
      <c r="C9" s="191">
        <v>1</v>
      </c>
      <c r="D9" s="146"/>
      <c r="E9" s="146"/>
      <c r="F9" s="192" t="str">
        <f t="shared" ref="F9:F13" si="5">IF(D9*E9=0,"",D9*E9)</f>
        <v/>
      </c>
      <c r="G9" s="192"/>
      <c r="H9" s="193"/>
      <c r="I9" s="194"/>
      <c r="J9" s="195"/>
      <c r="K9" s="193"/>
      <c r="L9" s="193"/>
      <c r="M9" s="193"/>
      <c r="N9" s="192"/>
      <c r="O9" s="193"/>
      <c r="P9" s="193"/>
      <c r="Q9" s="192"/>
      <c r="R9" s="193"/>
      <c r="S9" s="193"/>
      <c r="T9" s="193"/>
      <c r="U9" s="339" t="str">
        <f>IF(SUM(D9:D13,G10:G13)-SUM(L10:L13,O10:O13,R10:R13)=0,"",SUM(D9:D13,G10:G13)-SUM(L10:L13,O10:O13,R10:R13))</f>
        <v/>
      </c>
    </row>
    <row r="10" spans="1:21" x14ac:dyDescent="0.2">
      <c r="A10" s="271"/>
      <c r="B10" s="170"/>
      <c r="C10" s="86"/>
      <c r="D10" s="86"/>
      <c r="E10" s="189"/>
      <c r="F10" s="192" t="str">
        <f t="shared" si="5"/>
        <v/>
      </c>
      <c r="G10" s="86"/>
      <c r="H10" s="197" t="str">
        <f>IF(G10&lt;&gt;"",E9,"")</f>
        <v/>
      </c>
      <c r="I10" s="198" t="str">
        <f>IFERROR(IF(G10*H10=0,"",G10*H10),"")</f>
        <v/>
      </c>
      <c r="J10" s="182"/>
      <c r="K10" s="171"/>
      <c r="L10" s="171"/>
      <c r="M10" s="197" t="str">
        <f>IF(L10&lt;&gt;"",E9,"")</f>
        <v/>
      </c>
      <c r="N10" s="192" t="str">
        <f>IFERROR(IF(L10*M10=0,"",L10*M10),"")</f>
        <v/>
      </c>
      <c r="O10" s="171"/>
      <c r="P10" s="197" t="str">
        <f>IF(O10&lt;&gt;"",E9,"")</f>
        <v/>
      </c>
      <c r="Q10" s="192" t="str">
        <f>IFERROR(IF(O10*P10=0,"",O10*P10),"")</f>
        <v/>
      </c>
      <c r="R10" s="171"/>
      <c r="S10" s="197" t="str">
        <f>IF(R10&lt;&gt;"",E9,"")</f>
        <v/>
      </c>
      <c r="T10" s="193" t="str">
        <f>IFERROR(IF(R10*S10=0,"",R10*S10),"")</f>
        <v/>
      </c>
      <c r="U10" s="340"/>
    </row>
    <row r="11" spans="1:21" x14ac:dyDescent="0.2">
      <c r="A11" s="271"/>
      <c r="B11" s="170"/>
      <c r="C11" s="86"/>
      <c r="D11" s="86"/>
      <c r="E11" s="189"/>
      <c r="F11" s="192" t="str">
        <f t="shared" si="5"/>
        <v/>
      </c>
      <c r="G11" s="86"/>
      <c r="H11" s="197" t="str">
        <f>IF(G11&lt;&gt;"",E9,"")</f>
        <v/>
      </c>
      <c r="I11" s="198" t="str">
        <f t="shared" ref="I11:I13" si="6">IFERROR(IF(G11*H11=0,"",G11*H11),"")</f>
        <v/>
      </c>
      <c r="J11" s="182"/>
      <c r="K11" s="171"/>
      <c r="L11" s="171"/>
      <c r="M11" s="197" t="str">
        <f>IF(L11&lt;&gt;"",E9,"")</f>
        <v/>
      </c>
      <c r="N11" s="192" t="str">
        <f t="shared" ref="N11:N13" si="7">IFERROR(IF(L11*M11=0,"",L11*M11),"")</f>
        <v/>
      </c>
      <c r="O11" s="171"/>
      <c r="P11" s="197" t="str">
        <f>IF(O11&lt;&gt;"",E9,"")</f>
        <v/>
      </c>
      <c r="Q11" s="192" t="str">
        <f t="shared" ref="Q11:Q13" si="8">IFERROR(IF(O11*P11=0,"",O11*P11),"")</f>
        <v/>
      </c>
      <c r="R11" s="171"/>
      <c r="S11" s="197" t="str">
        <f>IF(R11&lt;&gt;"",E9,"")</f>
        <v/>
      </c>
      <c r="T11" s="193" t="str">
        <f t="shared" ref="T11:T13" si="9">IFERROR(IF(R11*S11=0,"",R11*S11),"")</f>
        <v/>
      </c>
      <c r="U11" s="340"/>
    </row>
    <row r="12" spans="1:21" x14ac:dyDescent="0.2">
      <c r="A12" s="271"/>
      <c r="B12" s="170"/>
      <c r="C12" s="86"/>
      <c r="D12" s="86"/>
      <c r="E12" s="189"/>
      <c r="F12" s="192" t="str">
        <f t="shared" si="5"/>
        <v/>
      </c>
      <c r="G12" s="86"/>
      <c r="H12" s="197" t="str">
        <f>IF(G12&lt;&gt;"",E9,"")</f>
        <v/>
      </c>
      <c r="I12" s="198" t="str">
        <f t="shared" si="6"/>
        <v/>
      </c>
      <c r="J12" s="182"/>
      <c r="K12" s="171"/>
      <c r="L12" s="171"/>
      <c r="M12" s="197" t="str">
        <f>IF(L12&lt;&gt;"",E9,"")</f>
        <v/>
      </c>
      <c r="N12" s="192" t="str">
        <f t="shared" si="7"/>
        <v/>
      </c>
      <c r="O12" s="171"/>
      <c r="P12" s="197" t="str">
        <f>IF(O12&lt;&gt;"",E9,"")</f>
        <v/>
      </c>
      <c r="Q12" s="192" t="str">
        <f t="shared" si="8"/>
        <v/>
      </c>
      <c r="R12" s="171"/>
      <c r="S12" s="197" t="str">
        <f>IF(R12&lt;&gt;"",E9,"")</f>
        <v/>
      </c>
      <c r="T12" s="193" t="str">
        <f t="shared" si="9"/>
        <v/>
      </c>
      <c r="U12" s="340"/>
    </row>
    <row r="13" spans="1:21" ht="10.199999999999999" thickBot="1" x14ac:dyDescent="0.25">
      <c r="A13" s="272"/>
      <c r="B13" s="172"/>
      <c r="C13" s="173"/>
      <c r="D13" s="173"/>
      <c r="E13" s="183"/>
      <c r="F13" s="196" t="str">
        <f t="shared" si="5"/>
        <v/>
      </c>
      <c r="G13" s="173"/>
      <c r="H13" s="196" t="str">
        <f>IF(G13&lt;&gt;"",E9,"")</f>
        <v/>
      </c>
      <c r="I13" s="199" t="str">
        <f t="shared" si="6"/>
        <v/>
      </c>
      <c r="J13" s="179"/>
      <c r="K13" s="174"/>
      <c r="L13" s="174"/>
      <c r="M13" s="200" t="str">
        <f>IF(L13&lt;&gt;"",E9,"")</f>
        <v/>
      </c>
      <c r="N13" s="196" t="str">
        <f t="shared" si="7"/>
        <v/>
      </c>
      <c r="O13" s="174"/>
      <c r="P13" s="200" t="str">
        <f>IF(O13&lt;&gt;"",E9,"")</f>
        <v/>
      </c>
      <c r="Q13" s="196" t="str">
        <f t="shared" si="8"/>
        <v/>
      </c>
      <c r="R13" s="174"/>
      <c r="S13" s="200" t="str">
        <f>IF(R13&lt;&gt;"",E9,"")</f>
        <v/>
      </c>
      <c r="T13" s="200" t="str">
        <f t="shared" si="9"/>
        <v/>
      </c>
      <c r="U13" s="341"/>
    </row>
    <row r="14" spans="1:21" x14ac:dyDescent="0.2">
      <c r="A14" s="270"/>
      <c r="B14" s="190">
        <v>1</v>
      </c>
      <c r="C14" s="191">
        <v>1</v>
      </c>
      <c r="D14" s="146"/>
      <c r="E14" s="146"/>
      <c r="F14" s="192" t="str">
        <f t="shared" ref="F14:F23" si="10">IF(D14*E14=0,"",D14*E14)</f>
        <v/>
      </c>
      <c r="G14" s="192"/>
      <c r="H14" s="193"/>
      <c r="I14" s="194"/>
      <c r="J14" s="195"/>
      <c r="K14" s="193"/>
      <c r="L14" s="193"/>
      <c r="M14" s="193"/>
      <c r="N14" s="192"/>
      <c r="O14" s="193"/>
      <c r="P14" s="193"/>
      <c r="Q14" s="192"/>
      <c r="R14" s="193"/>
      <c r="S14" s="193"/>
      <c r="T14" s="193"/>
      <c r="U14" s="339" t="str">
        <f t="shared" ref="U14" si="11">IF(SUM(D14:D18,G15:G18)-SUM(L15:L18,O15:O18,R15:R18)=0,"",SUM(D14:D18,G15:G18)-SUM(L15:L18,O15:O18,R15:R18))</f>
        <v/>
      </c>
    </row>
    <row r="15" spans="1:21" x14ac:dyDescent="0.2">
      <c r="A15" s="271"/>
      <c r="B15" s="170"/>
      <c r="C15" s="86"/>
      <c r="D15" s="86"/>
      <c r="E15" s="189"/>
      <c r="F15" s="192" t="str">
        <f t="shared" si="10"/>
        <v/>
      </c>
      <c r="G15" s="86"/>
      <c r="H15" s="197" t="str">
        <f>IF(G15&lt;&gt;"",E14,"")</f>
        <v/>
      </c>
      <c r="I15" s="198" t="str">
        <f>IFERROR(IF(G15*H15=0,"",G15*H15),"")</f>
        <v/>
      </c>
      <c r="J15" s="182"/>
      <c r="K15" s="171"/>
      <c r="L15" s="171"/>
      <c r="M15" s="197" t="str">
        <f>IF(L15&lt;&gt;"",E14,"")</f>
        <v/>
      </c>
      <c r="N15" s="192" t="str">
        <f>IFERROR(IF(L15*M15=0,"",L15*M15),"")</f>
        <v/>
      </c>
      <c r="O15" s="171"/>
      <c r="P15" s="197" t="str">
        <f>IF(O15&lt;&gt;"",E14,"")</f>
        <v/>
      </c>
      <c r="Q15" s="192" t="str">
        <f>IFERROR(IF(O15*P15=0,"",O15*P15),"")</f>
        <v/>
      </c>
      <c r="R15" s="171"/>
      <c r="S15" s="197" t="str">
        <f>IF(R15&lt;&gt;"",E14,"")</f>
        <v/>
      </c>
      <c r="T15" s="193" t="str">
        <f>IFERROR(IF(R15*S15=0,"",R15*S15),"")</f>
        <v/>
      </c>
      <c r="U15" s="340"/>
    </row>
    <row r="16" spans="1:21" x14ac:dyDescent="0.2">
      <c r="A16" s="271"/>
      <c r="B16" s="170"/>
      <c r="C16" s="86"/>
      <c r="D16" s="86"/>
      <c r="E16" s="189"/>
      <c r="F16" s="192" t="str">
        <f t="shared" si="10"/>
        <v/>
      </c>
      <c r="G16" s="86"/>
      <c r="H16" s="197" t="str">
        <f>IF(G16&lt;&gt;"",E14,"")</f>
        <v/>
      </c>
      <c r="I16" s="198" t="str">
        <f t="shared" ref="I16:I18" si="12">IFERROR(IF(G16*H16=0,"",G16*H16),"")</f>
        <v/>
      </c>
      <c r="J16" s="182"/>
      <c r="K16" s="171"/>
      <c r="L16" s="171"/>
      <c r="M16" s="197" t="str">
        <f>IF(L16&lt;&gt;"",E14,"")</f>
        <v/>
      </c>
      <c r="N16" s="192" t="str">
        <f t="shared" ref="N16:N18" si="13">IFERROR(IF(L16*M16=0,"",L16*M16),"")</f>
        <v/>
      </c>
      <c r="O16" s="171"/>
      <c r="P16" s="197" t="str">
        <f>IF(O16&lt;&gt;"",E14,"")</f>
        <v/>
      </c>
      <c r="Q16" s="192" t="str">
        <f t="shared" ref="Q16:Q18" si="14">IFERROR(IF(O16*P16=0,"",O16*P16),"")</f>
        <v/>
      </c>
      <c r="R16" s="171"/>
      <c r="S16" s="197" t="str">
        <f>IF(R16&lt;&gt;"",E14,"")</f>
        <v/>
      </c>
      <c r="T16" s="193" t="str">
        <f t="shared" ref="T16:T18" si="15">IFERROR(IF(R16*S16=0,"",R16*S16),"")</f>
        <v/>
      </c>
      <c r="U16" s="340"/>
    </row>
    <row r="17" spans="1:21" x14ac:dyDescent="0.2">
      <c r="A17" s="271"/>
      <c r="B17" s="170"/>
      <c r="C17" s="86"/>
      <c r="D17" s="86"/>
      <c r="E17" s="189"/>
      <c r="F17" s="192" t="str">
        <f t="shared" si="10"/>
        <v/>
      </c>
      <c r="G17" s="86"/>
      <c r="H17" s="197" t="str">
        <f>IF(G17&lt;&gt;"",E14,"")</f>
        <v/>
      </c>
      <c r="I17" s="198" t="str">
        <f t="shared" si="12"/>
        <v/>
      </c>
      <c r="J17" s="182"/>
      <c r="K17" s="171"/>
      <c r="L17" s="171"/>
      <c r="M17" s="197" t="str">
        <f>IF(L17&lt;&gt;"",E14,"")</f>
        <v/>
      </c>
      <c r="N17" s="192" t="str">
        <f t="shared" si="13"/>
        <v/>
      </c>
      <c r="O17" s="171"/>
      <c r="P17" s="197" t="str">
        <f>IF(O17&lt;&gt;"",E14,"")</f>
        <v/>
      </c>
      <c r="Q17" s="192" t="str">
        <f t="shared" si="14"/>
        <v/>
      </c>
      <c r="R17" s="171"/>
      <c r="S17" s="197" t="str">
        <f>IF(R17&lt;&gt;"",E14,"")</f>
        <v/>
      </c>
      <c r="T17" s="193" t="str">
        <f t="shared" si="15"/>
        <v/>
      </c>
      <c r="U17" s="340"/>
    </row>
    <row r="18" spans="1:21" ht="10.199999999999999" thickBot="1" x14ac:dyDescent="0.25">
      <c r="A18" s="272"/>
      <c r="B18" s="172"/>
      <c r="C18" s="173"/>
      <c r="D18" s="173"/>
      <c r="E18" s="183"/>
      <c r="F18" s="196" t="str">
        <f t="shared" si="10"/>
        <v/>
      </c>
      <c r="G18" s="173"/>
      <c r="H18" s="196" t="str">
        <f>IF(G18&lt;&gt;"",E14,"")</f>
        <v/>
      </c>
      <c r="I18" s="199" t="str">
        <f t="shared" si="12"/>
        <v/>
      </c>
      <c r="J18" s="179"/>
      <c r="K18" s="174"/>
      <c r="L18" s="174"/>
      <c r="M18" s="200" t="str">
        <f>IF(L18&lt;&gt;"",E14,"")</f>
        <v/>
      </c>
      <c r="N18" s="196" t="str">
        <f t="shared" si="13"/>
        <v/>
      </c>
      <c r="O18" s="174"/>
      <c r="P18" s="200" t="str">
        <f>IF(O18&lt;&gt;"",E14,"")</f>
        <v/>
      </c>
      <c r="Q18" s="196" t="str">
        <f t="shared" si="14"/>
        <v/>
      </c>
      <c r="R18" s="174"/>
      <c r="S18" s="200" t="str">
        <f>IF(R18&lt;&gt;"",E14,"")</f>
        <v/>
      </c>
      <c r="T18" s="200" t="str">
        <f t="shared" si="15"/>
        <v/>
      </c>
      <c r="U18" s="341"/>
    </row>
    <row r="19" spans="1:21" x14ac:dyDescent="0.2">
      <c r="A19" s="270"/>
      <c r="B19" s="190">
        <v>1</v>
      </c>
      <c r="C19" s="191">
        <v>1</v>
      </c>
      <c r="D19" s="146"/>
      <c r="E19" s="146"/>
      <c r="F19" s="192" t="str">
        <f t="shared" si="10"/>
        <v/>
      </c>
      <c r="G19" s="192"/>
      <c r="H19" s="193"/>
      <c r="I19" s="194"/>
      <c r="J19" s="195"/>
      <c r="K19" s="193"/>
      <c r="L19" s="193"/>
      <c r="M19" s="193"/>
      <c r="N19" s="192"/>
      <c r="O19" s="193"/>
      <c r="P19" s="193"/>
      <c r="Q19" s="192"/>
      <c r="R19" s="193"/>
      <c r="S19" s="193"/>
      <c r="T19" s="193"/>
      <c r="U19" s="339" t="str">
        <f t="shared" ref="U19" si="16">IF(SUM(D19:D23,G20:G23)-SUM(L20:L23,O20:O23,R20:R23)=0,"",SUM(D19:D23,G20:G23)-SUM(L20:L23,O20:O23,R20:R23))</f>
        <v/>
      </c>
    </row>
    <row r="20" spans="1:21" x14ac:dyDescent="0.2">
      <c r="A20" s="271"/>
      <c r="B20" s="170"/>
      <c r="C20" s="86"/>
      <c r="D20" s="86"/>
      <c r="E20" s="189"/>
      <c r="F20" s="192" t="str">
        <f t="shared" si="10"/>
        <v/>
      </c>
      <c r="G20" s="86"/>
      <c r="H20" s="197" t="str">
        <f>IF(G20&lt;&gt;"",E19,"")</f>
        <v/>
      </c>
      <c r="I20" s="198" t="str">
        <f>IFERROR(IF(G20*H20=0,"",G20*H20),"")</f>
        <v/>
      </c>
      <c r="J20" s="182"/>
      <c r="K20" s="171"/>
      <c r="L20" s="171"/>
      <c r="M20" s="197" t="str">
        <f>IF(L20&lt;&gt;"",E19,"")</f>
        <v/>
      </c>
      <c r="N20" s="192" t="str">
        <f>IFERROR(IF(L20*M20=0,"",L20*M20),"")</f>
        <v/>
      </c>
      <c r="O20" s="171"/>
      <c r="P20" s="197" t="str">
        <f>IF(O20&lt;&gt;"",E19,"")</f>
        <v/>
      </c>
      <c r="Q20" s="192" t="str">
        <f>IFERROR(IF(O20*P20=0,"",O20*P20),"")</f>
        <v/>
      </c>
      <c r="R20" s="171"/>
      <c r="S20" s="197" t="str">
        <f>IF(R20&lt;&gt;"",E19,"")</f>
        <v/>
      </c>
      <c r="T20" s="193" t="str">
        <f>IFERROR(IF(R20*S20=0,"",R20*S20),"")</f>
        <v/>
      </c>
      <c r="U20" s="340"/>
    </row>
    <row r="21" spans="1:21" x14ac:dyDescent="0.2">
      <c r="A21" s="271"/>
      <c r="B21" s="170"/>
      <c r="C21" s="86"/>
      <c r="D21" s="86"/>
      <c r="E21" s="189"/>
      <c r="F21" s="192" t="str">
        <f t="shared" si="10"/>
        <v/>
      </c>
      <c r="G21" s="86"/>
      <c r="H21" s="197" t="str">
        <f>IF(G21&lt;&gt;"",E19,"")</f>
        <v/>
      </c>
      <c r="I21" s="198" t="str">
        <f t="shared" ref="I21:I23" si="17">IFERROR(IF(G21*H21=0,"",G21*H21),"")</f>
        <v/>
      </c>
      <c r="J21" s="182"/>
      <c r="K21" s="171"/>
      <c r="L21" s="171"/>
      <c r="M21" s="197" t="str">
        <f>IF(L21&lt;&gt;"",E19,"")</f>
        <v/>
      </c>
      <c r="N21" s="192" t="str">
        <f t="shared" ref="N21:N23" si="18">IFERROR(IF(L21*M21=0,"",L21*M21),"")</f>
        <v/>
      </c>
      <c r="O21" s="171"/>
      <c r="P21" s="197" t="str">
        <f>IF(O21&lt;&gt;"",E19,"")</f>
        <v/>
      </c>
      <c r="Q21" s="192" t="str">
        <f t="shared" ref="Q21:Q23" si="19">IFERROR(IF(O21*P21=0,"",O21*P21),"")</f>
        <v/>
      </c>
      <c r="R21" s="171"/>
      <c r="S21" s="197" t="str">
        <f>IF(R21&lt;&gt;"",E19,"")</f>
        <v/>
      </c>
      <c r="T21" s="193" t="str">
        <f t="shared" ref="T21:T23" si="20">IFERROR(IF(R21*S21=0,"",R21*S21),"")</f>
        <v/>
      </c>
      <c r="U21" s="340"/>
    </row>
    <row r="22" spans="1:21" x14ac:dyDescent="0.2">
      <c r="A22" s="271"/>
      <c r="B22" s="170"/>
      <c r="C22" s="86"/>
      <c r="D22" s="86"/>
      <c r="E22" s="189"/>
      <c r="F22" s="192" t="str">
        <f t="shared" si="10"/>
        <v/>
      </c>
      <c r="G22" s="86"/>
      <c r="H22" s="197" t="str">
        <f>IF(G22&lt;&gt;"",E19,"")</f>
        <v/>
      </c>
      <c r="I22" s="198" t="str">
        <f t="shared" si="17"/>
        <v/>
      </c>
      <c r="J22" s="182"/>
      <c r="K22" s="171"/>
      <c r="L22" s="171"/>
      <c r="M22" s="197" t="str">
        <f>IF(L22&lt;&gt;"",E19,"")</f>
        <v/>
      </c>
      <c r="N22" s="192" t="str">
        <f t="shared" si="18"/>
        <v/>
      </c>
      <c r="O22" s="171"/>
      <c r="P22" s="197" t="str">
        <f>IF(O22&lt;&gt;"",E19,"")</f>
        <v/>
      </c>
      <c r="Q22" s="192" t="str">
        <f t="shared" si="19"/>
        <v/>
      </c>
      <c r="R22" s="171"/>
      <c r="S22" s="197" t="str">
        <f>IF(R22&lt;&gt;"",E19,"")</f>
        <v/>
      </c>
      <c r="T22" s="193" t="str">
        <f t="shared" si="20"/>
        <v/>
      </c>
      <c r="U22" s="340"/>
    </row>
    <row r="23" spans="1:21" ht="10.199999999999999" thickBot="1" x14ac:dyDescent="0.25">
      <c r="A23" s="272"/>
      <c r="B23" s="172"/>
      <c r="C23" s="173"/>
      <c r="D23" s="173"/>
      <c r="E23" s="183"/>
      <c r="F23" s="196" t="str">
        <f t="shared" si="10"/>
        <v/>
      </c>
      <c r="G23" s="173"/>
      <c r="H23" s="196" t="str">
        <f>IF(G23&lt;&gt;"",E19,"")</f>
        <v/>
      </c>
      <c r="I23" s="199" t="str">
        <f t="shared" si="17"/>
        <v/>
      </c>
      <c r="J23" s="179"/>
      <c r="K23" s="174"/>
      <c r="L23" s="174"/>
      <c r="M23" s="200" t="str">
        <f>IF(L23&lt;&gt;"",E19,"")</f>
        <v/>
      </c>
      <c r="N23" s="196" t="str">
        <f t="shared" si="18"/>
        <v/>
      </c>
      <c r="O23" s="174"/>
      <c r="P23" s="200" t="str">
        <f>IF(O23&lt;&gt;"",E19,"")</f>
        <v/>
      </c>
      <c r="Q23" s="196" t="str">
        <f t="shared" si="19"/>
        <v/>
      </c>
      <c r="R23" s="174"/>
      <c r="S23" s="200" t="str">
        <f>IF(R23&lt;&gt;"",E19,"")</f>
        <v/>
      </c>
      <c r="T23" s="200" t="str">
        <f t="shared" si="20"/>
        <v/>
      </c>
      <c r="U23" s="341"/>
    </row>
    <row r="24" spans="1:21" ht="26.4" customHeight="1" x14ac:dyDescent="0.2">
      <c r="A24" s="273"/>
      <c r="B24" s="300" t="s">
        <v>201</v>
      </c>
      <c r="C24" s="283"/>
      <c r="D24" s="301" t="s">
        <v>204</v>
      </c>
      <c r="E24" s="302"/>
      <c r="F24" s="303"/>
      <c r="G24" s="282" t="s">
        <v>199</v>
      </c>
      <c r="H24" s="283"/>
      <c r="I24" s="284"/>
      <c r="J24" s="283" t="s">
        <v>201</v>
      </c>
      <c r="K24" s="289"/>
      <c r="L24" s="282" t="s">
        <v>256</v>
      </c>
      <c r="M24" s="283"/>
      <c r="N24" s="289"/>
      <c r="O24" s="282" t="s">
        <v>200</v>
      </c>
      <c r="P24" s="283"/>
      <c r="Q24" s="289"/>
      <c r="R24" s="282" t="s">
        <v>31</v>
      </c>
      <c r="S24" s="283"/>
      <c r="T24" s="283"/>
      <c r="U24" s="273" t="s">
        <v>208</v>
      </c>
    </row>
    <row r="25" spans="1:21" ht="13.8" customHeight="1" thickBot="1" x14ac:dyDescent="0.25">
      <c r="A25" s="275"/>
      <c r="B25" s="177" t="s">
        <v>193</v>
      </c>
      <c r="C25" s="178" t="s">
        <v>194</v>
      </c>
      <c r="D25" s="168" t="s">
        <v>195</v>
      </c>
      <c r="E25" s="168" t="s">
        <v>196</v>
      </c>
      <c r="F25" s="168" t="s">
        <v>197</v>
      </c>
      <c r="G25" s="168" t="s">
        <v>195</v>
      </c>
      <c r="H25" s="168" t="s">
        <v>196</v>
      </c>
      <c r="I25" s="169" t="s">
        <v>197</v>
      </c>
      <c r="J25" s="181" t="s">
        <v>193</v>
      </c>
      <c r="K25" s="178" t="s">
        <v>194</v>
      </c>
      <c r="L25" s="168" t="s">
        <v>195</v>
      </c>
      <c r="M25" s="168" t="s">
        <v>196</v>
      </c>
      <c r="N25" s="168" t="s">
        <v>197</v>
      </c>
      <c r="O25" s="168" t="s">
        <v>195</v>
      </c>
      <c r="P25" s="168" t="s">
        <v>196</v>
      </c>
      <c r="Q25" s="168" t="s">
        <v>197</v>
      </c>
      <c r="R25" s="168" t="s">
        <v>195</v>
      </c>
      <c r="S25" s="168" t="s">
        <v>196</v>
      </c>
      <c r="T25" s="175" t="s">
        <v>197</v>
      </c>
      <c r="U25" s="275"/>
    </row>
    <row r="26" spans="1:21" x14ac:dyDescent="0.2">
      <c r="A26" s="270"/>
      <c r="B26" s="190">
        <v>1</v>
      </c>
      <c r="C26" s="191">
        <v>1</v>
      </c>
      <c r="D26" s="146"/>
      <c r="E26" s="146"/>
      <c r="F26" s="192" t="str">
        <f t="shared" ref="F26:F45" si="21">IF(D26*E26=0,"",D26*E26)</f>
        <v/>
      </c>
      <c r="G26" s="192"/>
      <c r="H26" s="193"/>
      <c r="I26" s="194"/>
      <c r="J26" s="195"/>
      <c r="K26" s="193"/>
      <c r="L26" s="193"/>
      <c r="M26" s="193"/>
      <c r="N26" s="192"/>
      <c r="O26" s="193"/>
      <c r="P26" s="193"/>
      <c r="Q26" s="192"/>
      <c r="R26" s="193"/>
      <c r="S26" s="193"/>
      <c r="T26" s="193"/>
      <c r="U26" s="339" t="str">
        <f t="shared" ref="U26" si="22">IF(SUM(D26:D30,G27:G30)-SUM(L27:L30,O27:O30,R27:R30)=0,"",SUM(D26:D30,G27:G30)-SUM(L27:L30,O27:O30,R27:R30))</f>
        <v/>
      </c>
    </row>
    <row r="27" spans="1:21" x14ac:dyDescent="0.2">
      <c r="A27" s="271"/>
      <c r="B27" s="170"/>
      <c r="C27" s="86"/>
      <c r="D27" s="86"/>
      <c r="E27" s="86"/>
      <c r="F27" s="192" t="str">
        <f t="shared" si="21"/>
        <v/>
      </c>
      <c r="G27" s="86"/>
      <c r="H27" s="197" t="str">
        <f>IF(G27&lt;&gt;"",E26,"")</f>
        <v/>
      </c>
      <c r="I27" s="198" t="str">
        <f>IFERROR(IF(G27*H27=0,"",G27*H27),"")</f>
        <v/>
      </c>
      <c r="J27" s="182"/>
      <c r="K27" s="171"/>
      <c r="L27" s="171"/>
      <c r="M27" s="197" t="str">
        <f>IF(L27&lt;&gt;"",E26,"")</f>
        <v/>
      </c>
      <c r="N27" s="192" t="str">
        <f>IFERROR(IF(L27*M27=0,"",L27*M27),"")</f>
        <v/>
      </c>
      <c r="O27" s="171"/>
      <c r="P27" s="197" t="str">
        <f>IF(O27&lt;&gt;"",E26,"")</f>
        <v/>
      </c>
      <c r="Q27" s="192" t="str">
        <f>IFERROR(IF(O27*P27=0,"",O27*P27),"")</f>
        <v/>
      </c>
      <c r="R27" s="171"/>
      <c r="S27" s="197" t="str">
        <f>IF(R27&lt;&gt;"",E26,"")</f>
        <v/>
      </c>
      <c r="T27" s="193" t="str">
        <f>IFERROR(IF(R27*S27=0,"",R27*S27),"")</f>
        <v/>
      </c>
      <c r="U27" s="340"/>
    </row>
    <row r="28" spans="1:21" x14ac:dyDescent="0.2">
      <c r="A28" s="271"/>
      <c r="B28" s="170"/>
      <c r="C28" s="86"/>
      <c r="D28" s="86"/>
      <c r="E28" s="86"/>
      <c r="F28" s="192" t="str">
        <f t="shared" si="21"/>
        <v/>
      </c>
      <c r="G28" s="86"/>
      <c r="H28" s="197" t="str">
        <f>IF(G28&lt;&gt;"",E26,"")</f>
        <v/>
      </c>
      <c r="I28" s="198" t="str">
        <f t="shared" ref="I28:I30" si="23">IFERROR(IF(G28*H28=0,"",G28*H28),"")</f>
        <v/>
      </c>
      <c r="J28" s="182"/>
      <c r="K28" s="171"/>
      <c r="L28" s="171"/>
      <c r="M28" s="197" t="str">
        <f>IF(L28&lt;&gt;"",E26,"")</f>
        <v/>
      </c>
      <c r="N28" s="192" t="str">
        <f t="shared" ref="N28:N30" si="24">IFERROR(IF(L28*M28=0,"",L28*M28),"")</f>
        <v/>
      </c>
      <c r="O28" s="171"/>
      <c r="P28" s="197" t="str">
        <f>IF(O28&lt;&gt;"",E26,"")</f>
        <v/>
      </c>
      <c r="Q28" s="192" t="str">
        <f t="shared" ref="Q28:Q30" si="25">IFERROR(IF(O28*P28=0,"",O28*P28),"")</f>
        <v/>
      </c>
      <c r="R28" s="171"/>
      <c r="S28" s="197" t="str">
        <f>IF(R28&lt;&gt;"",E26,"")</f>
        <v/>
      </c>
      <c r="T28" s="193" t="str">
        <f t="shared" ref="T28:T30" si="26">IFERROR(IF(R28*S28=0,"",R28*S28),"")</f>
        <v/>
      </c>
      <c r="U28" s="340"/>
    </row>
    <row r="29" spans="1:21" x14ac:dyDescent="0.2">
      <c r="A29" s="271"/>
      <c r="B29" s="170"/>
      <c r="C29" s="86"/>
      <c r="D29" s="86"/>
      <c r="E29" s="86"/>
      <c r="F29" s="192" t="str">
        <f t="shared" si="21"/>
        <v/>
      </c>
      <c r="G29" s="86"/>
      <c r="H29" s="197" t="str">
        <f>IF(G29&lt;&gt;"",E26,"")</f>
        <v/>
      </c>
      <c r="I29" s="198" t="str">
        <f t="shared" si="23"/>
        <v/>
      </c>
      <c r="J29" s="182"/>
      <c r="K29" s="171"/>
      <c r="L29" s="171"/>
      <c r="M29" s="197" t="str">
        <f>IF(L29&lt;&gt;"",E26,"")</f>
        <v/>
      </c>
      <c r="N29" s="192" t="str">
        <f t="shared" si="24"/>
        <v/>
      </c>
      <c r="O29" s="171"/>
      <c r="P29" s="197" t="str">
        <f>IF(O29&lt;&gt;"",E26,"")</f>
        <v/>
      </c>
      <c r="Q29" s="192" t="str">
        <f t="shared" si="25"/>
        <v/>
      </c>
      <c r="R29" s="171"/>
      <c r="S29" s="197" t="str">
        <f>IF(R29&lt;&gt;"",E26,"")</f>
        <v/>
      </c>
      <c r="T29" s="193" t="str">
        <f t="shared" si="26"/>
        <v/>
      </c>
      <c r="U29" s="340"/>
    </row>
    <row r="30" spans="1:21" ht="10.199999999999999" thickBot="1" x14ac:dyDescent="0.25">
      <c r="A30" s="272"/>
      <c r="B30" s="172"/>
      <c r="C30" s="173"/>
      <c r="D30" s="173"/>
      <c r="E30" s="173"/>
      <c r="F30" s="196" t="str">
        <f t="shared" si="21"/>
        <v/>
      </c>
      <c r="G30" s="173"/>
      <c r="H30" s="196" t="str">
        <f>IF(G30&lt;&gt;"",E26,"")</f>
        <v/>
      </c>
      <c r="I30" s="199" t="str">
        <f t="shared" si="23"/>
        <v/>
      </c>
      <c r="J30" s="179"/>
      <c r="K30" s="174"/>
      <c r="L30" s="174"/>
      <c r="M30" s="200" t="str">
        <f>IF(L30&lt;&gt;"",E26,"")</f>
        <v/>
      </c>
      <c r="N30" s="196" t="str">
        <f t="shared" si="24"/>
        <v/>
      </c>
      <c r="O30" s="174"/>
      <c r="P30" s="200" t="str">
        <f>IF(O30&lt;&gt;"",E26,"")</f>
        <v/>
      </c>
      <c r="Q30" s="196" t="str">
        <f t="shared" si="25"/>
        <v/>
      </c>
      <c r="R30" s="174"/>
      <c r="S30" s="200" t="str">
        <f>IF(R30&lt;&gt;"",E26,"")</f>
        <v/>
      </c>
      <c r="T30" s="200" t="str">
        <f t="shared" si="26"/>
        <v/>
      </c>
      <c r="U30" s="341"/>
    </row>
    <row r="31" spans="1:21" x14ac:dyDescent="0.2">
      <c r="A31" s="270"/>
      <c r="B31" s="190">
        <v>1</v>
      </c>
      <c r="C31" s="191">
        <v>1</v>
      </c>
      <c r="D31" s="146"/>
      <c r="E31" s="146"/>
      <c r="F31" s="192" t="str">
        <f t="shared" si="21"/>
        <v/>
      </c>
      <c r="G31" s="192"/>
      <c r="H31" s="193"/>
      <c r="I31" s="194"/>
      <c r="J31" s="195"/>
      <c r="K31" s="193"/>
      <c r="L31" s="193"/>
      <c r="M31" s="193"/>
      <c r="N31" s="192"/>
      <c r="O31" s="193"/>
      <c r="P31" s="193"/>
      <c r="Q31" s="192"/>
      <c r="R31" s="193"/>
      <c r="S31" s="193"/>
      <c r="T31" s="193"/>
      <c r="U31" s="339" t="str">
        <f t="shared" ref="U31:U41" si="27">IF(SUM(D31:D35,G32:G35)-SUM(L32:L35,O32:O35,R32:R35)=0,"",SUM(D31:D35,G32:G35)-SUM(L32:L35,O32:O35,R32:R35))</f>
        <v/>
      </c>
    </row>
    <row r="32" spans="1:21" x14ac:dyDescent="0.2">
      <c r="A32" s="271"/>
      <c r="B32" s="170"/>
      <c r="C32" s="86"/>
      <c r="D32" s="86"/>
      <c r="E32" s="189"/>
      <c r="F32" s="192" t="str">
        <f t="shared" si="21"/>
        <v/>
      </c>
      <c r="G32" s="86"/>
      <c r="H32" s="197" t="str">
        <f>IF(G32&lt;&gt;"",E31,"")</f>
        <v/>
      </c>
      <c r="I32" s="198" t="str">
        <f>IFERROR(IF(G32*H32=0,"",G32*H32),"")</f>
        <v/>
      </c>
      <c r="J32" s="182"/>
      <c r="K32" s="171"/>
      <c r="L32" s="171"/>
      <c r="M32" s="197" t="str">
        <f>IF(L32&lt;&gt;"",E31,"")</f>
        <v/>
      </c>
      <c r="N32" s="192" t="str">
        <f>IFERROR(IF(L32*M32=0,"",L32*M32),"")</f>
        <v/>
      </c>
      <c r="O32" s="171"/>
      <c r="P32" s="197" t="str">
        <f>IF(O32&lt;&gt;"",E31,"")</f>
        <v/>
      </c>
      <c r="Q32" s="192" t="str">
        <f>IFERROR(IF(O32*P32=0,"",O32*P32),"")</f>
        <v/>
      </c>
      <c r="R32" s="171"/>
      <c r="S32" s="197" t="str">
        <f>IF(R32&lt;&gt;"",E31,"")</f>
        <v/>
      </c>
      <c r="T32" s="193" t="str">
        <f>IFERROR(IF(R32*S32=0,"",R32*S32),"")</f>
        <v/>
      </c>
      <c r="U32" s="340"/>
    </row>
    <row r="33" spans="1:21" x14ac:dyDescent="0.2">
      <c r="A33" s="271"/>
      <c r="B33" s="170"/>
      <c r="C33" s="86"/>
      <c r="D33" s="86"/>
      <c r="E33" s="189"/>
      <c r="F33" s="192" t="str">
        <f t="shared" si="21"/>
        <v/>
      </c>
      <c r="G33" s="86"/>
      <c r="H33" s="197" t="str">
        <f>IF(G33&lt;&gt;"",E31,"")</f>
        <v/>
      </c>
      <c r="I33" s="198" t="str">
        <f t="shared" ref="I33:I35" si="28">IFERROR(IF(G33*H33=0,"",G33*H33),"")</f>
        <v/>
      </c>
      <c r="J33" s="182"/>
      <c r="K33" s="171"/>
      <c r="L33" s="171"/>
      <c r="M33" s="197" t="str">
        <f>IF(L33&lt;&gt;"",E31,"")</f>
        <v/>
      </c>
      <c r="N33" s="192" t="str">
        <f t="shared" ref="N33:N35" si="29">IFERROR(IF(L33*M33=0,"",L33*M33),"")</f>
        <v/>
      </c>
      <c r="O33" s="171"/>
      <c r="P33" s="197" t="str">
        <f>IF(O33&lt;&gt;"",E31,"")</f>
        <v/>
      </c>
      <c r="Q33" s="192" t="str">
        <f t="shared" ref="Q33:Q35" si="30">IFERROR(IF(O33*P33=0,"",O33*P33),"")</f>
        <v/>
      </c>
      <c r="R33" s="171"/>
      <c r="S33" s="197" t="str">
        <f>IF(R33&lt;&gt;"",E31,"")</f>
        <v/>
      </c>
      <c r="T33" s="193" t="str">
        <f t="shared" ref="T33:T35" si="31">IFERROR(IF(R33*S33=0,"",R33*S33),"")</f>
        <v/>
      </c>
      <c r="U33" s="340"/>
    </row>
    <row r="34" spans="1:21" x14ac:dyDescent="0.2">
      <c r="A34" s="271"/>
      <c r="B34" s="170"/>
      <c r="C34" s="86"/>
      <c r="D34" s="86"/>
      <c r="E34" s="189"/>
      <c r="F34" s="192" t="str">
        <f t="shared" si="21"/>
        <v/>
      </c>
      <c r="G34" s="86"/>
      <c r="H34" s="197" t="str">
        <f>IF(G34&lt;&gt;"",E31,"")</f>
        <v/>
      </c>
      <c r="I34" s="198" t="str">
        <f t="shared" si="28"/>
        <v/>
      </c>
      <c r="J34" s="182"/>
      <c r="K34" s="171"/>
      <c r="L34" s="171"/>
      <c r="M34" s="197" t="str">
        <f>IF(L34&lt;&gt;"",E31,"")</f>
        <v/>
      </c>
      <c r="N34" s="192" t="str">
        <f t="shared" si="29"/>
        <v/>
      </c>
      <c r="O34" s="171"/>
      <c r="P34" s="197" t="str">
        <f>IF(O34&lt;&gt;"",E31,"")</f>
        <v/>
      </c>
      <c r="Q34" s="192" t="str">
        <f t="shared" si="30"/>
        <v/>
      </c>
      <c r="R34" s="171"/>
      <c r="S34" s="197" t="str">
        <f>IF(R34&lt;&gt;"",E31,"")</f>
        <v/>
      </c>
      <c r="T34" s="193" t="str">
        <f t="shared" si="31"/>
        <v/>
      </c>
      <c r="U34" s="340"/>
    </row>
    <row r="35" spans="1:21" ht="10.199999999999999" thickBot="1" x14ac:dyDescent="0.25">
      <c r="A35" s="272"/>
      <c r="B35" s="172"/>
      <c r="C35" s="173"/>
      <c r="D35" s="173"/>
      <c r="E35" s="183"/>
      <c r="F35" s="196" t="str">
        <f t="shared" si="21"/>
        <v/>
      </c>
      <c r="G35" s="173"/>
      <c r="H35" s="196" t="str">
        <f>IF(G35&lt;&gt;"",E31,"")</f>
        <v/>
      </c>
      <c r="I35" s="199" t="str">
        <f t="shared" si="28"/>
        <v/>
      </c>
      <c r="J35" s="179"/>
      <c r="K35" s="174"/>
      <c r="L35" s="174"/>
      <c r="M35" s="200" t="str">
        <f>IF(L35&lt;&gt;"",E31,"")</f>
        <v/>
      </c>
      <c r="N35" s="196" t="str">
        <f t="shared" si="29"/>
        <v/>
      </c>
      <c r="O35" s="174"/>
      <c r="P35" s="200" t="str">
        <f>IF(O35&lt;&gt;"",E31,"")</f>
        <v/>
      </c>
      <c r="Q35" s="196" t="str">
        <f t="shared" si="30"/>
        <v/>
      </c>
      <c r="R35" s="174"/>
      <c r="S35" s="200" t="str">
        <f>IF(R35&lt;&gt;"",E31,"")</f>
        <v/>
      </c>
      <c r="T35" s="200" t="str">
        <f t="shared" si="31"/>
        <v/>
      </c>
      <c r="U35" s="341"/>
    </row>
    <row r="36" spans="1:21" x14ac:dyDescent="0.2">
      <c r="A36" s="270"/>
      <c r="B36" s="190">
        <v>1</v>
      </c>
      <c r="C36" s="191">
        <v>1</v>
      </c>
      <c r="D36" s="146"/>
      <c r="E36" s="146"/>
      <c r="F36" s="192" t="str">
        <f t="shared" si="21"/>
        <v/>
      </c>
      <c r="G36" s="192"/>
      <c r="H36" s="193"/>
      <c r="I36" s="194"/>
      <c r="J36" s="195"/>
      <c r="K36" s="193"/>
      <c r="L36" s="193"/>
      <c r="M36" s="193"/>
      <c r="N36" s="192"/>
      <c r="O36" s="193"/>
      <c r="P36" s="193"/>
      <c r="Q36" s="192"/>
      <c r="R36" s="193"/>
      <c r="S36" s="193"/>
      <c r="T36" s="193"/>
      <c r="U36" s="339" t="str">
        <f t="shared" si="27"/>
        <v/>
      </c>
    </row>
    <row r="37" spans="1:21" x14ac:dyDescent="0.2">
      <c r="A37" s="271"/>
      <c r="B37" s="170"/>
      <c r="C37" s="86"/>
      <c r="D37" s="86"/>
      <c r="E37" s="189"/>
      <c r="F37" s="192" t="str">
        <f t="shared" si="21"/>
        <v/>
      </c>
      <c r="G37" s="86"/>
      <c r="H37" s="197" t="str">
        <f>IF(G37&lt;&gt;"",E36,"")</f>
        <v/>
      </c>
      <c r="I37" s="198" t="str">
        <f>IFERROR(IF(G37*H37=0,"",G37*H37),"")</f>
        <v/>
      </c>
      <c r="J37" s="182"/>
      <c r="K37" s="171"/>
      <c r="L37" s="171"/>
      <c r="M37" s="197" t="str">
        <f>IF(L37&lt;&gt;"",E36,"")</f>
        <v/>
      </c>
      <c r="N37" s="192" t="str">
        <f>IFERROR(IF(L37*M37=0,"",L37*M37),"")</f>
        <v/>
      </c>
      <c r="O37" s="171"/>
      <c r="P37" s="197" t="str">
        <f>IF(O37&lt;&gt;"",E36,"")</f>
        <v/>
      </c>
      <c r="Q37" s="192" t="str">
        <f>IFERROR(IF(O37*P37=0,"",O37*P37),"")</f>
        <v/>
      </c>
      <c r="R37" s="171"/>
      <c r="S37" s="197" t="str">
        <f>IF(R37&lt;&gt;"",E36,"")</f>
        <v/>
      </c>
      <c r="T37" s="193" t="str">
        <f>IFERROR(IF(R37*S37=0,"",R37*S37),"")</f>
        <v/>
      </c>
      <c r="U37" s="340"/>
    </row>
    <row r="38" spans="1:21" x14ac:dyDescent="0.2">
      <c r="A38" s="271"/>
      <c r="B38" s="170"/>
      <c r="C38" s="86"/>
      <c r="D38" s="86"/>
      <c r="E38" s="189"/>
      <c r="F38" s="192" t="str">
        <f t="shared" si="21"/>
        <v/>
      </c>
      <c r="G38" s="86"/>
      <c r="H38" s="197" t="str">
        <f>IF(G38&lt;&gt;"",E36,"")</f>
        <v/>
      </c>
      <c r="I38" s="198" t="str">
        <f t="shared" ref="I38:I40" si="32">IFERROR(IF(G38*H38=0,"",G38*H38),"")</f>
        <v/>
      </c>
      <c r="J38" s="182"/>
      <c r="K38" s="171"/>
      <c r="L38" s="171"/>
      <c r="M38" s="197" t="str">
        <f>IF(L38&lt;&gt;"",E36,"")</f>
        <v/>
      </c>
      <c r="N38" s="192" t="str">
        <f t="shared" ref="N38:N40" si="33">IFERROR(IF(L38*M38=0,"",L38*M38),"")</f>
        <v/>
      </c>
      <c r="O38" s="171"/>
      <c r="P38" s="197" t="str">
        <f>IF(O38&lt;&gt;"",E36,"")</f>
        <v/>
      </c>
      <c r="Q38" s="192" t="str">
        <f t="shared" ref="Q38:Q40" si="34">IFERROR(IF(O38*P38=0,"",O38*P38),"")</f>
        <v/>
      </c>
      <c r="R38" s="171"/>
      <c r="S38" s="197" t="str">
        <f>IF(R38&lt;&gt;"",E36,"")</f>
        <v/>
      </c>
      <c r="T38" s="193" t="str">
        <f t="shared" ref="T38:T40" si="35">IFERROR(IF(R38*S38=0,"",R38*S38),"")</f>
        <v/>
      </c>
      <c r="U38" s="340"/>
    </row>
    <row r="39" spans="1:21" x14ac:dyDescent="0.2">
      <c r="A39" s="271"/>
      <c r="B39" s="170"/>
      <c r="C39" s="86"/>
      <c r="D39" s="86"/>
      <c r="E39" s="189"/>
      <c r="F39" s="192" t="str">
        <f t="shared" si="21"/>
        <v/>
      </c>
      <c r="G39" s="86"/>
      <c r="H39" s="197" t="str">
        <f>IF(G39&lt;&gt;"",E36,"")</f>
        <v/>
      </c>
      <c r="I39" s="198" t="str">
        <f t="shared" si="32"/>
        <v/>
      </c>
      <c r="J39" s="182"/>
      <c r="K39" s="171"/>
      <c r="L39" s="171"/>
      <c r="M39" s="197" t="str">
        <f>IF(L39&lt;&gt;"",E36,"")</f>
        <v/>
      </c>
      <c r="N39" s="192" t="str">
        <f t="shared" si="33"/>
        <v/>
      </c>
      <c r="O39" s="171"/>
      <c r="P39" s="197" t="str">
        <f>IF(O39&lt;&gt;"",E36,"")</f>
        <v/>
      </c>
      <c r="Q39" s="192" t="str">
        <f t="shared" si="34"/>
        <v/>
      </c>
      <c r="R39" s="171"/>
      <c r="S39" s="197" t="str">
        <f>IF(R39&lt;&gt;"",E36,"")</f>
        <v/>
      </c>
      <c r="T39" s="193" t="str">
        <f t="shared" si="35"/>
        <v/>
      </c>
      <c r="U39" s="340"/>
    </row>
    <row r="40" spans="1:21" ht="10.199999999999999" thickBot="1" x14ac:dyDescent="0.25">
      <c r="A40" s="272"/>
      <c r="B40" s="172"/>
      <c r="C40" s="173"/>
      <c r="D40" s="173"/>
      <c r="E40" s="183"/>
      <c r="F40" s="196" t="str">
        <f t="shared" si="21"/>
        <v/>
      </c>
      <c r="G40" s="173"/>
      <c r="H40" s="196" t="str">
        <f>IF(G40&lt;&gt;"",E36,"")</f>
        <v/>
      </c>
      <c r="I40" s="199" t="str">
        <f t="shared" si="32"/>
        <v/>
      </c>
      <c r="J40" s="179"/>
      <c r="K40" s="174"/>
      <c r="L40" s="174"/>
      <c r="M40" s="200" t="str">
        <f>IF(L40&lt;&gt;"",E36,"")</f>
        <v/>
      </c>
      <c r="N40" s="196" t="str">
        <f t="shared" si="33"/>
        <v/>
      </c>
      <c r="O40" s="174"/>
      <c r="P40" s="200" t="str">
        <f>IF(O40&lt;&gt;"",E36,"")</f>
        <v/>
      </c>
      <c r="Q40" s="196" t="str">
        <f t="shared" si="34"/>
        <v/>
      </c>
      <c r="R40" s="174"/>
      <c r="S40" s="200" t="str">
        <f>IF(R40&lt;&gt;"",E36,"")</f>
        <v/>
      </c>
      <c r="T40" s="200" t="str">
        <f t="shared" si="35"/>
        <v/>
      </c>
      <c r="U40" s="341"/>
    </row>
    <row r="41" spans="1:21" x14ac:dyDescent="0.2">
      <c r="A41" s="270"/>
      <c r="B41" s="190">
        <v>1</v>
      </c>
      <c r="C41" s="191">
        <v>1</v>
      </c>
      <c r="D41" s="146"/>
      <c r="E41" s="146"/>
      <c r="F41" s="192" t="str">
        <f t="shared" si="21"/>
        <v/>
      </c>
      <c r="G41" s="192"/>
      <c r="H41" s="193"/>
      <c r="I41" s="194"/>
      <c r="J41" s="195"/>
      <c r="K41" s="193"/>
      <c r="L41" s="193"/>
      <c r="M41" s="193"/>
      <c r="N41" s="192"/>
      <c r="O41" s="193"/>
      <c r="P41" s="193"/>
      <c r="Q41" s="192"/>
      <c r="R41" s="193"/>
      <c r="S41" s="193"/>
      <c r="T41" s="193"/>
      <c r="U41" s="339" t="str">
        <f t="shared" si="27"/>
        <v/>
      </c>
    </row>
    <row r="42" spans="1:21" x14ac:dyDescent="0.2">
      <c r="A42" s="271"/>
      <c r="B42" s="170"/>
      <c r="C42" s="86"/>
      <c r="D42" s="86"/>
      <c r="E42" s="189"/>
      <c r="F42" s="192" t="str">
        <f t="shared" si="21"/>
        <v/>
      </c>
      <c r="G42" s="86"/>
      <c r="H42" s="197" t="str">
        <f>IF(G42&lt;&gt;"",E41,"")</f>
        <v/>
      </c>
      <c r="I42" s="198" t="str">
        <f>IFERROR(IF(G42*H42=0,"",G42*H42),"")</f>
        <v/>
      </c>
      <c r="J42" s="182"/>
      <c r="K42" s="171"/>
      <c r="L42" s="171"/>
      <c r="M42" s="197" t="str">
        <f>IF(L42&lt;&gt;"",E41,"")</f>
        <v/>
      </c>
      <c r="N42" s="192" t="str">
        <f>IFERROR(IF(L42*M42=0,"",L42*M42),"")</f>
        <v/>
      </c>
      <c r="O42" s="171"/>
      <c r="P42" s="197" t="str">
        <f>IF(O42&lt;&gt;"",E41,"")</f>
        <v/>
      </c>
      <c r="Q42" s="192" t="str">
        <f>IFERROR(IF(O42*P42=0,"",O42*P42),"")</f>
        <v/>
      </c>
      <c r="R42" s="171"/>
      <c r="S42" s="197" t="str">
        <f>IF(R42&lt;&gt;"",E41,"")</f>
        <v/>
      </c>
      <c r="T42" s="193" t="str">
        <f>IFERROR(IF(R42*S42=0,"",R42*S42),"")</f>
        <v/>
      </c>
      <c r="U42" s="340"/>
    </row>
    <row r="43" spans="1:21" x14ac:dyDescent="0.2">
      <c r="A43" s="271"/>
      <c r="B43" s="170"/>
      <c r="C43" s="86"/>
      <c r="D43" s="86"/>
      <c r="E43" s="189"/>
      <c r="F43" s="192" t="str">
        <f t="shared" si="21"/>
        <v/>
      </c>
      <c r="G43" s="86"/>
      <c r="H43" s="197" t="str">
        <f>IF(G43&lt;&gt;"",E41,"")</f>
        <v/>
      </c>
      <c r="I43" s="198" t="str">
        <f t="shared" ref="I43:I45" si="36">IFERROR(IF(G43*H43=0,"",G43*H43),"")</f>
        <v/>
      </c>
      <c r="J43" s="182"/>
      <c r="K43" s="171"/>
      <c r="L43" s="171"/>
      <c r="M43" s="197" t="str">
        <f>IF(L43&lt;&gt;"",E41,"")</f>
        <v/>
      </c>
      <c r="N43" s="192" t="str">
        <f t="shared" ref="N43:N45" si="37">IFERROR(IF(L43*M43=0,"",L43*M43),"")</f>
        <v/>
      </c>
      <c r="O43" s="171"/>
      <c r="P43" s="197" t="str">
        <f>IF(O43&lt;&gt;"",E41,"")</f>
        <v/>
      </c>
      <c r="Q43" s="192" t="str">
        <f t="shared" ref="Q43:Q45" si="38">IFERROR(IF(O43*P43=0,"",O43*P43),"")</f>
        <v/>
      </c>
      <c r="R43" s="171"/>
      <c r="S43" s="197" t="str">
        <f>IF(R43&lt;&gt;"",E41,"")</f>
        <v/>
      </c>
      <c r="T43" s="193" t="str">
        <f t="shared" ref="T43:T45" si="39">IFERROR(IF(R43*S43=0,"",R43*S43),"")</f>
        <v/>
      </c>
      <c r="U43" s="340"/>
    </row>
    <row r="44" spans="1:21" x14ac:dyDescent="0.2">
      <c r="A44" s="271"/>
      <c r="B44" s="170"/>
      <c r="C44" s="86"/>
      <c r="D44" s="86"/>
      <c r="E44" s="189"/>
      <c r="F44" s="192" t="str">
        <f t="shared" si="21"/>
        <v/>
      </c>
      <c r="G44" s="86"/>
      <c r="H44" s="197" t="str">
        <f>IF(G44&lt;&gt;"",E41,"")</f>
        <v/>
      </c>
      <c r="I44" s="198" t="str">
        <f t="shared" si="36"/>
        <v/>
      </c>
      <c r="J44" s="182"/>
      <c r="K44" s="171"/>
      <c r="L44" s="171"/>
      <c r="M44" s="197" t="str">
        <f>IF(L44&lt;&gt;"",E41,"")</f>
        <v/>
      </c>
      <c r="N44" s="192" t="str">
        <f t="shared" si="37"/>
        <v/>
      </c>
      <c r="O44" s="171"/>
      <c r="P44" s="197" t="str">
        <f>IF(O44&lt;&gt;"",E41,"")</f>
        <v/>
      </c>
      <c r="Q44" s="192" t="str">
        <f t="shared" si="38"/>
        <v/>
      </c>
      <c r="R44" s="171"/>
      <c r="S44" s="197" t="str">
        <f>IF(R44&lt;&gt;"",E41,"")</f>
        <v/>
      </c>
      <c r="T44" s="193" t="str">
        <f t="shared" si="39"/>
        <v/>
      </c>
      <c r="U44" s="340"/>
    </row>
    <row r="45" spans="1:21" ht="10.199999999999999" thickBot="1" x14ac:dyDescent="0.25">
      <c r="A45" s="272"/>
      <c r="B45" s="172"/>
      <c r="C45" s="173"/>
      <c r="D45" s="173"/>
      <c r="E45" s="183"/>
      <c r="F45" s="196" t="str">
        <f t="shared" si="21"/>
        <v/>
      </c>
      <c r="G45" s="173"/>
      <c r="H45" s="196" t="str">
        <f>IF(G45&lt;&gt;"",E41,"")</f>
        <v/>
      </c>
      <c r="I45" s="199" t="str">
        <f t="shared" si="36"/>
        <v/>
      </c>
      <c r="J45" s="179"/>
      <c r="K45" s="174"/>
      <c r="L45" s="174"/>
      <c r="M45" s="200" t="str">
        <f>IF(L45&lt;&gt;"",E41,"")</f>
        <v/>
      </c>
      <c r="N45" s="196" t="str">
        <f t="shared" si="37"/>
        <v/>
      </c>
      <c r="O45" s="174"/>
      <c r="P45" s="200" t="str">
        <f>IF(O45&lt;&gt;"",E41,"")</f>
        <v/>
      </c>
      <c r="Q45" s="196" t="str">
        <f t="shared" si="38"/>
        <v/>
      </c>
      <c r="R45" s="174"/>
      <c r="S45" s="200" t="str">
        <f>IF(R45&lt;&gt;"",E41,"")</f>
        <v/>
      </c>
      <c r="T45" s="200" t="str">
        <f t="shared" si="39"/>
        <v/>
      </c>
      <c r="U45" s="341"/>
    </row>
    <row r="46" spans="1:21" ht="26.4" customHeight="1" x14ac:dyDescent="0.2">
      <c r="A46" s="298"/>
      <c r="B46" s="300" t="s">
        <v>201</v>
      </c>
      <c r="C46" s="283"/>
      <c r="D46" s="301" t="s">
        <v>204</v>
      </c>
      <c r="E46" s="302"/>
      <c r="F46" s="303"/>
      <c r="G46" s="282" t="s">
        <v>199</v>
      </c>
      <c r="H46" s="283"/>
      <c r="I46" s="284"/>
      <c r="J46" s="283" t="s">
        <v>201</v>
      </c>
      <c r="K46" s="289"/>
      <c r="L46" s="282" t="s">
        <v>256</v>
      </c>
      <c r="M46" s="283"/>
      <c r="N46" s="289"/>
      <c r="O46" s="282" t="s">
        <v>200</v>
      </c>
      <c r="P46" s="283"/>
      <c r="Q46" s="289"/>
      <c r="R46" s="282" t="s">
        <v>31</v>
      </c>
      <c r="S46" s="283"/>
      <c r="T46" s="283"/>
      <c r="U46" s="273" t="s">
        <v>208</v>
      </c>
    </row>
    <row r="47" spans="1:21" ht="9.6" customHeight="1" thickBot="1" x14ac:dyDescent="0.25">
      <c r="A47" s="299"/>
      <c r="B47" s="177" t="s">
        <v>193</v>
      </c>
      <c r="C47" s="178" t="s">
        <v>194</v>
      </c>
      <c r="D47" s="168" t="s">
        <v>195</v>
      </c>
      <c r="E47" s="168" t="s">
        <v>196</v>
      </c>
      <c r="F47" s="168" t="s">
        <v>197</v>
      </c>
      <c r="G47" s="184" t="s">
        <v>195</v>
      </c>
      <c r="H47" s="168" t="s">
        <v>196</v>
      </c>
      <c r="I47" s="169" t="s">
        <v>197</v>
      </c>
      <c r="J47" s="181" t="s">
        <v>193</v>
      </c>
      <c r="K47" s="178" t="s">
        <v>194</v>
      </c>
      <c r="L47" s="168" t="s">
        <v>195</v>
      </c>
      <c r="M47" s="168" t="s">
        <v>196</v>
      </c>
      <c r="N47" s="168" t="s">
        <v>197</v>
      </c>
      <c r="O47" s="168" t="s">
        <v>195</v>
      </c>
      <c r="P47" s="168" t="s">
        <v>196</v>
      </c>
      <c r="Q47" s="168" t="s">
        <v>197</v>
      </c>
      <c r="R47" s="168" t="s">
        <v>195</v>
      </c>
      <c r="S47" s="168" t="s">
        <v>196</v>
      </c>
      <c r="T47" s="175" t="s">
        <v>197</v>
      </c>
      <c r="U47" s="274"/>
    </row>
    <row r="48" spans="1:21" ht="13.2" customHeight="1" x14ac:dyDescent="0.2">
      <c r="A48" s="298" t="s">
        <v>203</v>
      </c>
      <c r="B48" s="296"/>
      <c r="C48" s="311"/>
      <c r="D48" s="290"/>
      <c r="E48" s="290"/>
      <c r="F48" s="292" t="str">
        <f>IF(SUM(F4:F23,F26:F45)=0,"",SUM(F4:F23,F26:F45))</f>
        <v/>
      </c>
      <c r="G48" s="290"/>
      <c r="H48" s="290"/>
      <c r="I48" s="294" t="str">
        <f>IF(SUM(I4:I23,I26:I45)=0,"",SUM(I4:I23,I26:I45))</f>
        <v/>
      </c>
      <c r="J48" s="317"/>
      <c r="K48" s="311"/>
      <c r="L48" s="290"/>
      <c r="M48" s="290"/>
      <c r="N48" s="292" t="str">
        <f>IF(SUM(N4:N23,N26:N45)=0,"",SUM(N4:N23,N26:N45))</f>
        <v/>
      </c>
      <c r="O48" s="290"/>
      <c r="P48" s="290"/>
      <c r="Q48" s="292" t="str">
        <f>IF(SUM(Q4:Q23,Q26:Q45)=0,"",SUM(Q4:Q23,Q26:Q45))</f>
        <v/>
      </c>
      <c r="R48" s="290"/>
      <c r="S48" s="290"/>
      <c r="T48" s="319" t="str">
        <f>IF(SUM(T4:T23,T26:T45)=0,"",SUM(T4:T23,T26:T45))</f>
        <v/>
      </c>
      <c r="U48" s="274"/>
    </row>
    <row r="49" spans="1:21" ht="13.8" customHeight="1" thickBot="1" x14ac:dyDescent="0.25">
      <c r="A49" s="297"/>
      <c r="B49" s="297"/>
      <c r="C49" s="312"/>
      <c r="D49" s="291"/>
      <c r="E49" s="291"/>
      <c r="F49" s="293"/>
      <c r="G49" s="291"/>
      <c r="H49" s="291"/>
      <c r="I49" s="295"/>
      <c r="J49" s="318"/>
      <c r="K49" s="312"/>
      <c r="L49" s="291"/>
      <c r="M49" s="291"/>
      <c r="N49" s="293"/>
      <c r="O49" s="291"/>
      <c r="P49" s="291"/>
      <c r="Q49" s="293"/>
      <c r="R49" s="291"/>
      <c r="S49" s="291"/>
      <c r="T49" s="320"/>
      <c r="U49" s="275"/>
    </row>
    <row r="50" spans="1:21" ht="10.199999999999999" thickBot="1" x14ac:dyDescent="0.25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</row>
    <row r="51" spans="1:21" x14ac:dyDescent="0.2">
      <c r="A51" s="273" t="s">
        <v>202</v>
      </c>
      <c r="B51" s="279" t="s">
        <v>29</v>
      </c>
      <c r="C51" s="280"/>
      <c r="D51" s="280"/>
      <c r="E51" s="280"/>
      <c r="F51" s="280"/>
      <c r="G51" s="280"/>
      <c r="H51" s="280"/>
      <c r="I51" s="281"/>
      <c r="J51" s="279" t="s">
        <v>30</v>
      </c>
      <c r="K51" s="280"/>
      <c r="L51" s="280"/>
      <c r="M51" s="280"/>
      <c r="N51" s="280"/>
      <c r="O51" s="280"/>
      <c r="P51" s="280"/>
      <c r="Q51" s="280"/>
      <c r="R51" s="280"/>
      <c r="S51" s="280"/>
      <c r="T51" s="281"/>
      <c r="U51" s="273" t="s">
        <v>208</v>
      </c>
    </row>
    <row r="52" spans="1:21" ht="26.4" customHeight="1" x14ac:dyDescent="0.2">
      <c r="A52" s="274"/>
      <c r="B52" s="287" t="s">
        <v>201</v>
      </c>
      <c r="C52" s="288"/>
      <c r="D52" s="304" t="s">
        <v>198</v>
      </c>
      <c r="E52" s="305"/>
      <c r="F52" s="288"/>
      <c r="G52" s="304" t="s">
        <v>199</v>
      </c>
      <c r="H52" s="305"/>
      <c r="I52" s="306"/>
      <c r="J52" s="287" t="s">
        <v>201</v>
      </c>
      <c r="K52" s="288"/>
      <c r="L52" s="304" t="s">
        <v>256</v>
      </c>
      <c r="M52" s="305"/>
      <c r="N52" s="288"/>
      <c r="O52" s="304" t="s">
        <v>200</v>
      </c>
      <c r="P52" s="305"/>
      <c r="Q52" s="288"/>
      <c r="R52" s="304" t="s">
        <v>31</v>
      </c>
      <c r="S52" s="305"/>
      <c r="T52" s="306"/>
      <c r="U52" s="274"/>
    </row>
    <row r="53" spans="1:21" ht="10.199999999999999" thickBot="1" x14ac:dyDescent="0.25">
      <c r="A53" s="275"/>
      <c r="B53" s="177" t="s">
        <v>193</v>
      </c>
      <c r="C53" s="178" t="s">
        <v>194</v>
      </c>
      <c r="D53" s="168" t="s">
        <v>195</v>
      </c>
      <c r="E53" s="168" t="s">
        <v>196</v>
      </c>
      <c r="F53" s="168" t="s">
        <v>197</v>
      </c>
      <c r="G53" s="168" t="s">
        <v>195</v>
      </c>
      <c r="H53" s="168" t="s">
        <v>196</v>
      </c>
      <c r="I53" s="169" t="s">
        <v>197</v>
      </c>
      <c r="J53" s="181" t="s">
        <v>193</v>
      </c>
      <c r="K53" s="178" t="s">
        <v>194</v>
      </c>
      <c r="L53" s="168" t="s">
        <v>195</v>
      </c>
      <c r="M53" s="168" t="s">
        <v>196</v>
      </c>
      <c r="N53" s="168" t="s">
        <v>197</v>
      </c>
      <c r="O53" s="168" t="s">
        <v>195</v>
      </c>
      <c r="P53" s="168" t="s">
        <v>196</v>
      </c>
      <c r="Q53" s="168" t="s">
        <v>197</v>
      </c>
      <c r="R53" s="168" t="s">
        <v>195</v>
      </c>
      <c r="S53" s="168" t="s">
        <v>196</v>
      </c>
      <c r="T53" s="169" t="s">
        <v>197</v>
      </c>
      <c r="U53" s="275"/>
    </row>
    <row r="54" spans="1:21" x14ac:dyDescent="0.2">
      <c r="A54" s="270"/>
      <c r="B54" s="176"/>
      <c r="C54" s="146"/>
      <c r="D54" s="146"/>
      <c r="E54" s="146"/>
      <c r="F54" s="192" t="str">
        <f t="shared" ref="F54:F73" si="40">IF(D54*E54=0,"",D54*E54)</f>
        <v/>
      </c>
      <c r="G54" s="192"/>
      <c r="H54" s="193"/>
      <c r="I54" s="194"/>
      <c r="J54" s="195"/>
      <c r="K54" s="193"/>
      <c r="L54" s="193"/>
      <c r="M54" s="193"/>
      <c r="N54" s="192"/>
      <c r="O54" s="193"/>
      <c r="P54" s="193"/>
      <c r="Q54" s="192"/>
      <c r="R54" s="193"/>
      <c r="S54" s="193"/>
      <c r="T54" s="192"/>
      <c r="U54" s="339" t="str">
        <f>IF(SUM(D54:D58,G55:G58)-SUM(L55:L58,O55:O58,R55:R58)=0,"",SUM(D54:D58,G55:G58)-SUM(L55:L58,O55:O58,R55:R58))</f>
        <v/>
      </c>
    </row>
    <row r="55" spans="1:21" x14ac:dyDescent="0.2">
      <c r="A55" s="271"/>
      <c r="B55" s="170"/>
      <c r="C55" s="86"/>
      <c r="D55" s="86"/>
      <c r="E55" s="86"/>
      <c r="F55" s="192" t="str">
        <f t="shared" si="40"/>
        <v/>
      </c>
      <c r="G55" s="86"/>
      <c r="H55" s="197" t="str">
        <f>IF(G55&lt;&gt;"",E54,"")</f>
        <v/>
      </c>
      <c r="I55" s="198" t="str">
        <f>IFERROR(IF(G55*H55=0,"",G55*H55),"")</f>
        <v/>
      </c>
      <c r="J55" s="182"/>
      <c r="K55" s="171"/>
      <c r="L55" s="171"/>
      <c r="M55" s="197" t="str">
        <f>IF(L55&lt;&gt;"",E54,"")</f>
        <v/>
      </c>
      <c r="N55" s="192" t="str">
        <f>IFERROR(IF(L55*M55=0,"",L55*M55),"")</f>
        <v/>
      </c>
      <c r="O55" s="171"/>
      <c r="P55" s="197" t="str">
        <f>IF(O55&lt;&gt;"",E54,"")</f>
        <v/>
      </c>
      <c r="Q55" s="192" t="str">
        <f>IFERROR(IF(O55*P55=0,"",O55*P55),"")</f>
        <v/>
      </c>
      <c r="R55" s="171"/>
      <c r="S55" s="197" t="str">
        <f>IF(R55&lt;&gt;"",E54,"")</f>
        <v/>
      </c>
      <c r="T55" s="192" t="str">
        <f>IFERROR(IF(R55*S55=0,"",R55*S55),"")</f>
        <v/>
      </c>
      <c r="U55" s="340"/>
    </row>
    <row r="56" spans="1:21" x14ac:dyDescent="0.2">
      <c r="A56" s="271"/>
      <c r="B56" s="170"/>
      <c r="C56" s="86"/>
      <c r="D56" s="86"/>
      <c r="E56" s="86"/>
      <c r="F56" s="192" t="str">
        <f t="shared" si="40"/>
        <v/>
      </c>
      <c r="G56" s="86"/>
      <c r="H56" s="197" t="str">
        <f>IF(G56&lt;&gt;"",E54,"")</f>
        <v/>
      </c>
      <c r="I56" s="198" t="str">
        <f t="shared" ref="I56:I58" si="41">IFERROR(IF(G56*H56=0,"",G56*H56),"")</f>
        <v/>
      </c>
      <c r="J56" s="182"/>
      <c r="K56" s="171"/>
      <c r="L56" s="171"/>
      <c r="M56" s="197" t="str">
        <f>IF(L56&lt;&gt;"",E54,"")</f>
        <v/>
      </c>
      <c r="N56" s="192" t="str">
        <f t="shared" ref="N56:N58" si="42">IFERROR(IF(L56*M56=0,"",L56*M56),"")</f>
        <v/>
      </c>
      <c r="O56" s="171"/>
      <c r="P56" s="197" t="str">
        <f>IF(O56&lt;&gt;"",E54,"")</f>
        <v/>
      </c>
      <c r="Q56" s="192" t="str">
        <f t="shared" ref="Q56:Q58" si="43">IFERROR(IF(O56*P56=0,"",O56*P56),"")</f>
        <v/>
      </c>
      <c r="R56" s="171"/>
      <c r="S56" s="197" t="str">
        <f>IF(R56&lt;&gt;"",E54,"")</f>
        <v/>
      </c>
      <c r="T56" s="192" t="str">
        <f t="shared" ref="T56:T58" si="44">IFERROR(IF(R56*S56=0,"",R56*S56),"")</f>
        <v/>
      </c>
      <c r="U56" s="340"/>
    </row>
    <row r="57" spans="1:21" x14ac:dyDescent="0.2">
      <c r="A57" s="271"/>
      <c r="B57" s="170"/>
      <c r="C57" s="86"/>
      <c r="D57" s="86"/>
      <c r="E57" s="86"/>
      <c r="F57" s="192" t="str">
        <f t="shared" si="40"/>
        <v/>
      </c>
      <c r="G57" s="86"/>
      <c r="H57" s="197" t="str">
        <f>IF(G57&lt;&gt;"",E54,"")</f>
        <v/>
      </c>
      <c r="I57" s="198" t="str">
        <f t="shared" si="41"/>
        <v/>
      </c>
      <c r="J57" s="182"/>
      <c r="K57" s="171"/>
      <c r="L57" s="171"/>
      <c r="M57" s="197" t="str">
        <f>IF(L57&lt;&gt;"",E54,"")</f>
        <v/>
      </c>
      <c r="N57" s="192" t="str">
        <f t="shared" si="42"/>
        <v/>
      </c>
      <c r="O57" s="171"/>
      <c r="P57" s="197" t="str">
        <f>IF(O57&lt;&gt;"",E54,"")</f>
        <v/>
      </c>
      <c r="Q57" s="192" t="str">
        <f t="shared" si="43"/>
        <v/>
      </c>
      <c r="R57" s="171"/>
      <c r="S57" s="197" t="str">
        <f>IF(R57&lt;&gt;"",E54,"")</f>
        <v/>
      </c>
      <c r="T57" s="192" t="str">
        <f t="shared" si="44"/>
        <v/>
      </c>
      <c r="U57" s="340"/>
    </row>
    <row r="58" spans="1:21" ht="10.199999999999999" thickBot="1" x14ac:dyDescent="0.25">
      <c r="A58" s="272"/>
      <c r="B58" s="172"/>
      <c r="C58" s="173"/>
      <c r="D58" s="173"/>
      <c r="E58" s="173"/>
      <c r="F58" s="196" t="str">
        <f t="shared" si="40"/>
        <v/>
      </c>
      <c r="G58" s="173"/>
      <c r="H58" s="196" t="str">
        <f>IF(G58&lt;&gt;"",E54,"")</f>
        <v/>
      </c>
      <c r="I58" s="199" t="str">
        <f t="shared" si="41"/>
        <v/>
      </c>
      <c r="J58" s="179"/>
      <c r="K58" s="174"/>
      <c r="L58" s="174"/>
      <c r="M58" s="200" t="str">
        <f>IF(L58&lt;&gt;"",E54,"")</f>
        <v/>
      </c>
      <c r="N58" s="196" t="str">
        <f t="shared" si="42"/>
        <v/>
      </c>
      <c r="O58" s="174"/>
      <c r="P58" s="200" t="str">
        <f>IF(O58&lt;&gt;"",E54,"")</f>
        <v/>
      </c>
      <c r="Q58" s="196" t="str">
        <f t="shared" si="43"/>
        <v/>
      </c>
      <c r="R58" s="174"/>
      <c r="S58" s="200" t="str">
        <f>IF(R58&lt;&gt;"",E54,"")</f>
        <v/>
      </c>
      <c r="T58" s="196" t="str">
        <f t="shared" si="44"/>
        <v/>
      </c>
      <c r="U58" s="341"/>
    </row>
    <row r="59" spans="1:21" x14ac:dyDescent="0.2">
      <c r="A59" s="270"/>
      <c r="B59" s="176"/>
      <c r="C59" s="146"/>
      <c r="D59" s="146"/>
      <c r="E59" s="146"/>
      <c r="F59" s="192" t="str">
        <f t="shared" si="40"/>
        <v/>
      </c>
      <c r="G59" s="192"/>
      <c r="H59" s="193"/>
      <c r="I59" s="194"/>
      <c r="J59" s="195"/>
      <c r="K59" s="193"/>
      <c r="L59" s="193"/>
      <c r="M59" s="193"/>
      <c r="N59" s="192"/>
      <c r="O59" s="193"/>
      <c r="P59" s="193"/>
      <c r="Q59" s="192"/>
      <c r="R59" s="193"/>
      <c r="S59" s="193"/>
      <c r="T59" s="192"/>
      <c r="U59" s="339" t="str">
        <f>IF(SUM(D59:D63,G60:G63)-SUM(L60:L63,O60:O63,R60:R63)=0,"",SUM(D59:D63,G60:G63)-SUM(L60:L63,O60:O63,R60:R63))</f>
        <v/>
      </c>
    </row>
    <row r="60" spans="1:21" x14ac:dyDescent="0.2">
      <c r="A60" s="271"/>
      <c r="B60" s="170"/>
      <c r="C60" s="86"/>
      <c r="D60" s="86"/>
      <c r="E60" s="189"/>
      <c r="F60" s="192" t="str">
        <f t="shared" si="40"/>
        <v/>
      </c>
      <c r="G60" s="86"/>
      <c r="H60" s="197" t="str">
        <f>IF(G60&lt;&gt;"",E59,"")</f>
        <v/>
      </c>
      <c r="I60" s="198" t="str">
        <f>IFERROR(IF(G60*H60=0,"",G60*H60),"")</f>
        <v/>
      </c>
      <c r="J60" s="182"/>
      <c r="K60" s="171"/>
      <c r="L60" s="171"/>
      <c r="M60" s="197" t="str">
        <f>IF(L60&lt;&gt;"",E59,"")</f>
        <v/>
      </c>
      <c r="N60" s="192" t="str">
        <f>IFERROR(IF(L60*M60=0,"",L60*M60),"")</f>
        <v/>
      </c>
      <c r="O60" s="171"/>
      <c r="P60" s="197" t="str">
        <f>IF(O60&lt;&gt;"",E59,"")</f>
        <v/>
      </c>
      <c r="Q60" s="192" t="str">
        <f>IFERROR(IF(O60*P60=0,"",O60*P60),"")</f>
        <v/>
      </c>
      <c r="R60" s="171"/>
      <c r="S60" s="197" t="str">
        <f>IF(R60&lt;&gt;"",E59,"")</f>
        <v/>
      </c>
      <c r="T60" s="192" t="str">
        <f>IFERROR(IF(R60*S60=0,"",R60*S60),"")</f>
        <v/>
      </c>
      <c r="U60" s="340"/>
    </row>
    <row r="61" spans="1:21" x14ac:dyDescent="0.2">
      <c r="A61" s="271"/>
      <c r="B61" s="170"/>
      <c r="C61" s="86"/>
      <c r="D61" s="86"/>
      <c r="E61" s="189"/>
      <c r="F61" s="192" t="str">
        <f t="shared" si="40"/>
        <v/>
      </c>
      <c r="G61" s="86"/>
      <c r="H61" s="197" t="str">
        <f>IF(G61&lt;&gt;"",E59,"")</f>
        <v/>
      </c>
      <c r="I61" s="198" t="str">
        <f t="shared" ref="I61:I63" si="45">IFERROR(IF(G61*H61=0,"",G61*H61),"")</f>
        <v/>
      </c>
      <c r="J61" s="182"/>
      <c r="K61" s="171"/>
      <c r="L61" s="171"/>
      <c r="M61" s="197" t="str">
        <f>IF(L61&lt;&gt;"",E59,"")</f>
        <v/>
      </c>
      <c r="N61" s="192" t="str">
        <f t="shared" ref="N61:N63" si="46">IFERROR(IF(L61*M61=0,"",L61*M61),"")</f>
        <v/>
      </c>
      <c r="O61" s="171"/>
      <c r="P61" s="197" t="str">
        <f>IF(O61&lt;&gt;"",E59,"")</f>
        <v/>
      </c>
      <c r="Q61" s="192" t="str">
        <f t="shared" ref="Q61:Q63" si="47">IFERROR(IF(O61*P61=0,"",O61*P61),"")</f>
        <v/>
      </c>
      <c r="R61" s="171"/>
      <c r="S61" s="197" t="str">
        <f>IF(R61&lt;&gt;"",E59,"")</f>
        <v/>
      </c>
      <c r="T61" s="192" t="str">
        <f t="shared" ref="T61:T63" si="48">IFERROR(IF(R61*S61=0,"",R61*S61),"")</f>
        <v/>
      </c>
      <c r="U61" s="340"/>
    </row>
    <row r="62" spans="1:21" x14ac:dyDescent="0.2">
      <c r="A62" s="271"/>
      <c r="B62" s="170"/>
      <c r="C62" s="86"/>
      <c r="D62" s="86"/>
      <c r="E62" s="189"/>
      <c r="F62" s="192" t="str">
        <f t="shared" si="40"/>
        <v/>
      </c>
      <c r="G62" s="86"/>
      <c r="H62" s="197" t="str">
        <f>IF(G62&lt;&gt;"",E59,"")</f>
        <v/>
      </c>
      <c r="I62" s="198" t="str">
        <f t="shared" si="45"/>
        <v/>
      </c>
      <c r="J62" s="182"/>
      <c r="K62" s="171"/>
      <c r="L62" s="171"/>
      <c r="M62" s="197" t="str">
        <f>IF(L62&lt;&gt;"",E59,"")</f>
        <v/>
      </c>
      <c r="N62" s="192" t="str">
        <f t="shared" si="46"/>
        <v/>
      </c>
      <c r="O62" s="171"/>
      <c r="P62" s="197" t="str">
        <f>IF(O62&lt;&gt;"",E59,"")</f>
        <v/>
      </c>
      <c r="Q62" s="192" t="str">
        <f t="shared" si="47"/>
        <v/>
      </c>
      <c r="R62" s="171"/>
      <c r="S62" s="197" t="str">
        <f>IF(R62&lt;&gt;"",E59,"")</f>
        <v/>
      </c>
      <c r="T62" s="192" t="str">
        <f t="shared" si="48"/>
        <v/>
      </c>
      <c r="U62" s="340"/>
    </row>
    <row r="63" spans="1:21" ht="10.199999999999999" thickBot="1" x14ac:dyDescent="0.25">
      <c r="A63" s="272"/>
      <c r="B63" s="172"/>
      <c r="C63" s="173"/>
      <c r="D63" s="173"/>
      <c r="E63" s="183"/>
      <c r="F63" s="196" t="str">
        <f t="shared" si="40"/>
        <v/>
      </c>
      <c r="G63" s="173"/>
      <c r="H63" s="196" t="str">
        <f>IF(G63&lt;&gt;"",E59,"")</f>
        <v/>
      </c>
      <c r="I63" s="199" t="str">
        <f t="shared" si="45"/>
        <v/>
      </c>
      <c r="J63" s="179"/>
      <c r="K63" s="174"/>
      <c r="L63" s="174"/>
      <c r="M63" s="200" t="str">
        <f>IF(L63&lt;&gt;"",E59,"")</f>
        <v/>
      </c>
      <c r="N63" s="196" t="str">
        <f t="shared" si="46"/>
        <v/>
      </c>
      <c r="O63" s="174"/>
      <c r="P63" s="200" t="str">
        <f>IF(O63&lt;&gt;"",E59,"")</f>
        <v/>
      </c>
      <c r="Q63" s="196" t="str">
        <f t="shared" si="47"/>
        <v/>
      </c>
      <c r="R63" s="174"/>
      <c r="S63" s="200" t="str">
        <f>IF(R63&lt;&gt;"",E59,"")</f>
        <v/>
      </c>
      <c r="T63" s="196" t="str">
        <f t="shared" si="48"/>
        <v/>
      </c>
      <c r="U63" s="341"/>
    </row>
    <row r="64" spans="1:21" x14ac:dyDescent="0.2">
      <c r="A64" s="270"/>
      <c r="B64" s="176"/>
      <c r="C64" s="146"/>
      <c r="D64" s="146"/>
      <c r="E64" s="146"/>
      <c r="F64" s="192" t="str">
        <f t="shared" si="40"/>
        <v/>
      </c>
      <c r="G64" s="192"/>
      <c r="H64" s="193"/>
      <c r="I64" s="194"/>
      <c r="J64" s="195"/>
      <c r="K64" s="193"/>
      <c r="L64" s="193"/>
      <c r="M64" s="193"/>
      <c r="N64" s="192"/>
      <c r="O64" s="193"/>
      <c r="P64" s="193"/>
      <c r="Q64" s="192"/>
      <c r="R64" s="193"/>
      <c r="S64" s="193"/>
      <c r="T64" s="192"/>
      <c r="U64" s="339" t="str">
        <f t="shared" ref="U64" si="49">IF(SUM(D64:D68,G65:G68)-SUM(L65:L68,O65:O68,R65:R68)=0,"",SUM(D64:D68,G65:G68)-SUM(L65:L68,O65:O68,R65:R68))</f>
        <v/>
      </c>
    </row>
    <row r="65" spans="1:21" x14ac:dyDescent="0.2">
      <c r="A65" s="271"/>
      <c r="B65" s="170"/>
      <c r="C65" s="86"/>
      <c r="D65" s="86"/>
      <c r="E65" s="189"/>
      <c r="F65" s="192" t="str">
        <f t="shared" si="40"/>
        <v/>
      </c>
      <c r="G65" s="86"/>
      <c r="H65" s="197" t="str">
        <f>IF(G65&lt;&gt;"",E64,"")</f>
        <v/>
      </c>
      <c r="I65" s="198" t="str">
        <f>IFERROR(IF(G65*H65=0,"",G65*H65),"")</f>
        <v/>
      </c>
      <c r="J65" s="182"/>
      <c r="K65" s="171"/>
      <c r="L65" s="171"/>
      <c r="M65" s="197" t="str">
        <f>IF(L65&lt;&gt;"",E64,"")</f>
        <v/>
      </c>
      <c r="N65" s="192" t="str">
        <f>IFERROR(IF(L65*M65=0,"",L65*M65),"")</f>
        <v/>
      </c>
      <c r="O65" s="171"/>
      <c r="P65" s="197" t="str">
        <f>IF(O65&lt;&gt;"",E64,"")</f>
        <v/>
      </c>
      <c r="Q65" s="192" t="str">
        <f>IFERROR(IF(O65*P65=0,"",O65*P65),"")</f>
        <v/>
      </c>
      <c r="R65" s="171"/>
      <c r="S65" s="197" t="str">
        <f>IF(R65&lt;&gt;"",E64,"")</f>
        <v/>
      </c>
      <c r="T65" s="192" t="str">
        <f>IFERROR(IF(R65*S65=0,"",R65*S65),"")</f>
        <v/>
      </c>
      <c r="U65" s="340"/>
    </row>
    <row r="66" spans="1:21" x14ac:dyDescent="0.2">
      <c r="A66" s="271"/>
      <c r="B66" s="170"/>
      <c r="C66" s="86"/>
      <c r="D66" s="86"/>
      <c r="E66" s="189"/>
      <c r="F66" s="192" t="str">
        <f t="shared" si="40"/>
        <v/>
      </c>
      <c r="G66" s="86"/>
      <c r="H66" s="197" t="str">
        <f>IF(G66&lt;&gt;"",E64,"")</f>
        <v/>
      </c>
      <c r="I66" s="198" t="str">
        <f t="shared" ref="I66:I68" si="50">IFERROR(IF(G66*H66=0,"",G66*H66),"")</f>
        <v/>
      </c>
      <c r="J66" s="182"/>
      <c r="K66" s="171"/>
      <c r="L66" s="171"/>
      <c r="M66" s="197" t="str">
        <f>IF(L66&lt;&gt;"",E64,"")</f>
        <v/>
      </c>
      <c r="N66" s="192" t="str">
        <f t="shared" ref="N66:N68" si="51">IFERROR(IF(L66*M66=0,"",L66*M66),"")</f>
        <v/>
      </c>
      <c r="O66" s="171"/>
      <c r="P66" s="197" t="str">
        <f>IF(O66&lt;&gt;"",E64,"")</f>
        <v/>
      </c>
      <c r="Q66" s="192" t="str">
        <f t="shared" ref="Q66:Q68" si="52">IFERROR(IF(O66*P66=0,"",O66*P66),"")</f>
        <v/>
      </c>
      <c r="R66" s="171"/>
      <c r="S66" s="197" t="str">
        <f>IF(R66&lt;&gt;"",E64,"")</f>
        <v/>
      </c>
      <c r="T66" s="192" t="str">
        <f t="shared" ref="T66:T68" si="53">IFERROR(IF(R66*S66=0,"",R66*S66),"")</f>
        <v/>
      </c>
      <c r="U66" s="340"/>
    </row>
    <row r="67" spans="1:21" x14ac:dyDescent="0.2">
      <c r="A67" s="271"/>
      <c r="B67" s="170"/>
      <c r="C67" s="86"/>
      <c r="D67" s="86"/>
      <c r="E67" s="189"/>
      <c r="F67" s="192" t="str">
        <f t="shared" si="40"/>
        <v/>
      </c>
      <c r="G67" s="86"/>
      <c r="H67" s="197" t="str">
        <f>IF(G67&lt;&gt;"",E64,"")</f>
        <v/>
      </c>
      <c r="I67" s="198" t="str">
        <f t="shared" si="50"/>
        <v/>
      </c>
      <c r="J67" s="182"/>
      <c r="K67" s="171"/>
      <c r="L67" s="171"/>
      <c r="M67" s="197" t="str">
        <f>IF(L67&lt;&gt;"",E64,"")</f>
        <v/>
      </c>
      <c r="N67" s="192" t="str">
        <f t="shared" si="51"/>
        <v/>
      </c>
      <c r="O67" s="171"/>
      <c r="P67" s="197" t="str">
        <f>IF(O67&lt;&gt;"",E64,"")</f>
        <v/>
      </c>
      <c r="Q67" s="192" t="str">
        <f t="shared" si="52"/>
        <v/>
      </c>
      <c r="R67" s="171"/>
      <c r="S67" s="197" t="str">
        <f>IF(R67&lt;&gt;"",E64,"")</f>
        <v/>
      </c>
      <c r="T67" s="192" t="str">
        <f t="shared" si="53"/>
        <v/>
      </c>
      <c r="U67" s="340"/>
    </row>
    <row r="68" spans="1:21" ht="10.199999999999999" thickBot="1" x14ac:dyDescent="0.25">
      <c r="A68" s="272"/>
      <c r="B68" s="172"/>
      <c r="C68" s="173"/>
      <c r="D68" s="173"/>
      <c r="E68" s="183"/>
      <c r="F68" s="196" t="str">
        <f t="shared" si="40"/>
        <v/>
      </c>
      <c r="G68" s="173"/>
      <c r="H68" s="196" t="str">
        <f>IF(G68&lt;&gt;"",E64,"")</f>
        <v/>
      </c>
      <c r="I68" s="199" t="str">
        <f t="shared" si="50"/>
        <v/>
      </c>
      <c r="J68" s="179"/>
      <c r="K68" s="174"/>
      <c r="L68" s="174"/>
      <c r="M68" s="200" t="str">
        <f>IF(L68&lt;&gt;"",E64,"")</f>
        <v/>
      </c>
      <c r="N68" s="196" t="str">
        <f t="shared" si="51"/>
        <v/>
      </c>
      <c r="O68" s="174"/>
      <c r="P68" s="200" t="str">
        <f>IF(O68&lt;&gt;"",E64,"")</f>
        <v/>
      </c>
      <c r="Q68" s="196" t="str">
        <f t="shared" si="52"/>
        <v/>
      </c>
      <c r="R68" s="174"/>
      <c r="S68" s="200" t="str">
        <f>IF(R68&lt;&gt;"",E64,"")</f>
        <v/>
      </c>
      <c r="T68" s="196" t="str">
        <f t="shared" si="53"/>
        <v/>
      </c>
      <c r="U68" s="341"/>
    </row>
    <row r="69" spans="1:21" x14ac:dyDescent="0.2">
      <c r="A69" s="270"/>
      <c r="B69" s="176"/>
      <c r="C69" s="146"/>
      <c r="D69" s="146"/>
      <c r="E69" s="146"/>
      <c r="F69" s="192" t="str">
        <f t="shared" si="40"/>
        <v/>
      </c>
      <c r="G69" s="192"/>
      <c r="H69" s="193"/>
      <c r="I69" s="194"/>
      <c r="J69" s="195"/>
      <c r="K69" s="193"/>
      <c r="L69" s="193"/>
      <c r="M69" s="193"/>
      <c r="N69" s="192"/>
      <c r="O69" s="193"/>
      <c r="P69" s="193"/>
      <c r="Q69" s="192"/>
      <c r="R69" s="193"/>
      <c r="S69" s="193"/>
      <c r="T69" s="192"/>
      <c r="U69" s="339" t="str">
        <f t="shared" ref="U69" si="54">IF(SUM(D69:D73,G70:G73)-SUM(L70:L73,O70:O73,R70:R73)=0,"",SUM(D69:D73,G70:G73)-SUM(L70:L73,O70:O73,R70:R73))</f>
        <v/>
      </c>
    </row>
    <row r="70" spans="1:21" x14ac:dyDescent="0.2">
      <c r="A70" s="271"/>
      <c r="B70" s="170"/>
      <c r="C70" s="86"/>
      <c r="D70" s="86"/>
      <c r="E70" s="189"/>
      <c r="F70" s="192" t="str">
        <f t="shared" si="40"/>
        <v/>
      </c>
      <c r="G70" s="86"/>
      <c r="H70" s="197" t="str">
        <f>IF(G70&lt;&gt;"",E69,"")</f>
        <v/>
      </c>
      <c r="I70" s="198" t="str">
        <f>IFERROR(IF(G70*H70=0,"",G70*H70),"")</f>
        <v/>
      </c>
      <c r="J70" s="182"/>
      <c r="K70" s="171"/>
      <c r="L70" s="171"/>
      <c r="M70" s="197" t="str">
        <f>IF(L70&lt;&gt;"",E69,"")</f>
        <v/>
      </c>
      <c r="N70" s="192" t="str">
        <f>IFERROR(IF(L70*M70=0,"",L70*M70),"")</f>
        <v/>
      </c>
      <c r="O70" s="171"/>
      <c r="P70" s="197" t="str">
        <f>IF(O70&lt;&gt;"",E69,"")</f>
        <v/>
      </c>
      <c r="Q70" s="192" t="str">
        <f>IFERROR(IF(O70*P70=0,"",O70*P70),"")</f>
        <v/>
      </c>
      <c r="R70" s="171"/>
      <c r="S70" s="197" t="str">
        <f>IF(R70&lt;&gt;"",E69,"")</f>
        <v/>
      </c>
      <c r="T70" s="192" t="str">
        <f>IFERROR(IF(R70*S70=0,"",R70*S70),"")</f>
        <v/>
      </c>
      <c r="U70" s="340"/>
    </row>
    <row r="71" spans="1:21" x14ac:dyDescent="0.2">
      <c r="A71" s="271"/>
      <c r="B71" s="170"/>
      <c r="C71" s="86"/>
      <c r="D71" s="86"/>
      <c r="E71" s="189"/>
      <c r="F71" s="192" t="str">
        <f t="shared" si="40"/>
        <v/>
      </c>
      <c r="G71" s="86"/>
      <c r="H71" s="197" t="str">
        <f>IF(G71&lt;&gt;"",E69,"")</f>
        <v/>
      </c>
      <c r="I71" s="198" t="str">
        <f t="shared" ref="I71:I73" si="55">IFERROR(IF(G71*H71=0,"",G71*H71),"")</f>
        <v/>
      </c>
      <c r="J71" s="182"/>
      <c r="K71" s="171"/>
      <c r="L71" s="171"/>
      <c r="M71" s="197" t="str">
        <f>IF(L71&lt;&gt;"",E69,"")</f>
        <v/>
      </c>
      <c r="N71" s="192" t="str">
        <f t="shared" ref="N71:N73" si="56">IFERROR(IF(L71*M71=0,"",L71*M71),"")</f>
        <v/>
      </c>
      <c r="O71" s="171"/>
      <c r="P71" s="197" t="str">
        <f>IF(O71&lt;&gt;"",E69,"")</f>
        <v/>
      </c>
      <c r="Q71" s="192" t="str">
        <f t="shared" ref="Q71:Q73" si="57">IFERROR(IF(O71*P71=0,"",O71*P71),"")</f>
        <v/>
      </c>
      <c r="R71" s="171"/>
      <c r="S71" s="197" t="str">
        <f>IF(R71&lt;&gt;"",E69,"")</f>
        <v/>
      </c>
      <c r="T71" s="192" t="str">
        <f t="shared" ref="T71:T73" si="58">IFERROR(IF(R71*S71=0,"",R71*S71),"")</f>
        <v/>
      </c>
      <c r="U71" s="340"/>
    </row>
    <row r="72" spans="1:21" x14ac:dyDescent="0.2">
      <c r="A72" s="271"/>
      <c r="B72" s="170"/>
      <c r="C72" s="86"/>
      <c r="D72" s="86"/>
      <c r="E72" s="189"/>
      <c r="F72" s="192" t="str">
        <f t="shared" si="40"/>
        <v/>
      </c>
      <c r="G72" s="86"/>
      <c r="H72" s="197" t="str">
        <f>IF(G72&lt;&gt;"",E69,"")</f>
        <v/>
      </c>
      <c r="I72" s="198" t="str">
        <f t="shared" si="55"/>
        <v/>
      </c>
      <c r="J72" s="182"/>
      <c r="K72" s="171"/>
      <c r="L72" s="171"/>
      <c r="M72" s="197" t="str">
        <f>IF(L72&lt;&gt;"",E69,"")</f>
        <v/>
      </c>
      <c r="N72" s="192" t="str">
        <f t="shared" si="56"/>
        <v/>
      </c>
      <c r="O72" s="171"/>
      <c r="P72" s="197" t="str">
        <f>IF(O72&lt;&gt;"",E69,"")</f>
        <v/>
      </c>
      <c r="Q72" s="192" t="str">
        <f t="shared" si="57"/>
        <v/>
      </c>
      <c r="R72" s="171"/>
      <c r="S72" s="197" t="str">
        <f>IF(R72&lt;&gt;"",E69,"")</f>
        <v/>
      </c>
      <c r="T72" s="192" t="str">
        <f t="shared" si="58"/>
        <v/>
      </c>
      <c r="U72" s="340"/>
    </row>
    <row r="73" spans="1:21" ht="10.199999999999999" thickBot="1" x14ac:dyDescent="0.25">
      <c r="A73" s="272"/>
      <c r="B73" s="172"/>
      <c r="C73" s="173"/>
      <c r="D73" s="173"/>
      <c r="E73" s="183"/>
      <c r="F73" s="196" t="str">
        <f t="shared" si="40"/>
        <v/>
      </c>
      <c r="G73" s="173"/>
      <c r="H73" s="196" t="str">
        <f>IF(G73&lt;&gt;"",E69,"")</f>
        <v/>
      </c>
      <c r="I73" s="199" t="str">
        <f t="shared" si="55"/>
        <v/>
      </c>
      <c r="J73" s="179"/>
      <c r="K73" s="174"/>
      <c r="L73" s="174"/>
      <c r="M73" s="200" t="str">
        <f>IF(L73&lt;&gt;"",E69,"")</f>
        <v/>
      </c>
      <c r="N73" s="196" t="str">
        <f t="shared" si="56"/>
        <v/>
      </c>
      <c r="O73" s="174"/>
      <c r="P73" s="200" t="str">
        <f>IF(O73&lt;&gt;"",E69,"")</f>
        <v/>
      </c>
      <c r="Q73" s="196" t="str">
        <f t="shared" si="57"/>
        <v/>
      </c>
      <c r="R73" s="174"/>
      <c r="S73" s="200" t="str">
        <f>IF(R73&lt;&gt;"",E69,"")</f>
        <v/>
      </c>
      <c r="T73" s="196" t="str">
        <f t="shared" si="58"/>
        <v/>
      </c>
      <c r="U73" s="341"/>
    </row>
    <row r="74" spans="1:21" ht="26.4" customHeight="1" x14ac:dyDescent="0.2">
      <c r="A74" s="273"/>
      <c r="B74" s="279" t="s">
        <v>201</v>
      </c>
      <c r="C74" s="280"/>
      <c r="D74" s="309" t="s">
        <v>198</v>
      </c>
      <c r="E74" s="280"/>
      <c r="F74" s="310"/>
      <c r="G74" s="309" t="s">
        <v>199</v>
      </c>
      <c r="H74" s="280"/>
      <c r="I74" s="281"/>
      <c r="J74" s="279" t="s">
        <v>201</v>
      </c>
      <c r="K74" s="310"/>
      <c r="L74" s="309" t="s">
        <v>256</v>
      </c>
      <c r="M74" s="280"/>
      <c r="N74" s="310"/>
      <c r="O74" s="309" t="s">
        <v>200</v>
      </c>
      <c r="P74" s="280"/>
      <c r="Q74" s="310"/>
      <c r="R74" s="309" t="s">
        <v>31</v>
      </c>
      <c r="S74" s="280"/>
      <c r="T74" s="281"/>
      <c r="U74" s="273" t="s">
        <v>208</v>
      </c>
    </row>
    <row r="75" spans="1:21" ht="13.8" customHeight="1" thickBot="1" x14ac:dyDescent="0.25">
      <c r="A75" s="275"/>
      <c r="B75" s="177" t="s">
        <v>193</v>
      </c>
      <c r="C75" s="178" t="s">
        <v>194</v>
      </c>
      <c r="D75" s="168" t="s">
        <v>195</v>
      </c>
      <c r="E75" s="168" t="s">
        <v>196</v>
      </c>
      <c r="F75" s="168" t="s">
        <v>197</v>
      </c>
      <c r="G75" s="168" t="s">
        <v>195</v>
      </c>
      <c r="H75" s="168" t="s">
        <v>196</v>
      </c>
      <c r="I75" s="169" t="s">
        <v>197</v>
      </c>
      <c r="J75" s="181" t="s">
        <v>193</v>
      </c>
      <c r="K75" s="178" t="s">
        <v>194</v>
      </c>
      <c r="L75" s="168" t="s">
        <v>195</v>
      </c>
      <c r="M75" s="168" t="s">
        <v>196</v>
      </c>
      <c r="N75" s="168" t="s">
        <v>197</v>
      </c>
      <c r="O75" s="168" t="s">
        <v>195</v>
      </c>
      <c r="P75" s="168" t="s">
        <v>196</v>
      </c>
      <c r="Q75" s="168" t="s">
        <v>197</v>
      </c>
      <c r="R75" s="168" t="s">
        <v>195</v>
      </c>
      <c r="S75" s="168" t="s">
        <v>196</v>
      </c>
      <c r="T75" s="169" t="s">
        <v>197</v>
      </c>
      <c r="U75" s="275"/>
    </row>
    <row r="76" spans="1:21" x14ac:dyDescent="0.2">
      <c r="A76" s="270"/>
      <c r="B76" s="176"/>
      <c r="C76" s="146"/>
      <c r="D76" s="146"/>
      <c r="E76" s="146"/>
      <c r="F76" s="192" t="str">
        <f t="shared" ref="F76:F95" si="59">IF(D76*E76=0,"",D76*E76)</f>
        <v/>
      </c>
      <c r="G76" s="192"/>
      <c r="H76" s="193"/>
      <c r="I76" s="194"/>
      <c r="J76" s="195"/>
      <c r="K76" s="193"/>
      <c r="L76" s="193"/>
      <c r="M76" s="193"/>
      <c r="N76" s="192"/>
      <c r="O76" s="193"/>
      <c r="P76" s="193"/>
      <c r="Q76" s="192"/>
      <c r="R76" s="193"/>
      <c r="S76" s="193"/>
      <c r="T76" s="192"/>
      <c r="U76" s="339" t="str">
        <f t="shared" ref="U76" si="60">IF(SUM(D76:D80,G77:G80)-SUM(L77:L80,O77:O80,R77:R80)=0,"",SUM(D76:D80,G77:G80)-SUM(L77:L80,O77:O80,R77:R80))</f>
        <v/>
      </c>
    </row>
    <row r="77" spans="1:21" x14ac:dyDescent="0.2">
      <c r="A77" s="271"/>
      <c r="B77" s="170"/>
      <c r="C77" s="86"/>
      <c r="D77" s="86"/>
      <c r="E77" s="86"/>
      <c r="F77" s="192" t="str">
        <f t="shared" si="59"/>
        <v/>
      </c>
      <c r="G77" s="86"/>
      <c r="H77" s="197" t="str">
        <f>IF(G77&lt;&gt;"",E76,"")</f>
        <v/>
      </c>
      <c r="I77" s="198" t="str">
        <f>IFERROR(IF(G77*H77=0,"",G77*H77),"")</f>
        <v/>
      </c>
      <c r="J77" s="182"/>
      <c r="K77" s="171"/>
      <c r="L77" s="171"/>
      <c r="M77" s="197" t="str">
        <f>IF(L77&lt;&gt;"",E76,"")</f>
        <v/>
      </c>
      <c r="N77" s="192" t="str">
        <f>IFERROR(IF(L77*M77=0,"",L77*M77),"")</f>
        <v/>
      </c>
      <c r="O77" s="171"/>
      <c r="P77" s="197" t="str">
        <f>IF(O77&lt;&gt;"",E76,"")</f>
        <v/>
      </c>
      <c r="Q77" s="192" t="str">
        <f>IFERROR(IF(O77*P77=0,"",O77*P77),"")</f>
        <v/>
      </c>
      <c r="R77" s="171"/>
      <c r="S77" s="197" t="str">
        <f>IF(R77&lt;&gt;"",E76,"")</f>
        <v/>
      </c>
      <c r="T77" s="192" t="str">
        <f>IFERROR(IF(R77*S77=0,"",R77*S77),"")</f>
        <v/>
      </c>
      <c r="U77" s="340"/>
    </row>
    <row r="78" spans="1:21" x14ac:dyDescent="0.2">
      <c r="A78" s="271"/>
      <c r="B78" s="170"/>
      <c r="C78" s="86"/>
      <c r="D78" s="86"/>
      <c r="E78" s="86"/>
      <c r="F78" s="192" t="str">
        <f t="shared" si="59"/>
        <v/>
      </c>
      <c r="G78" s="86"/>
      <c r="H78" s="197" t="str">
        <f>IF(G78&lt;&gt;"",E76,"")</f>
        <v/>
      </c>
      <c r="I78" s="198" t="str">
        <f t="shared" ref="I78:I80" si="61">IFERROR(IF(G78*H78=0,"",G78*H78),"")</f>
        <v/>
      </c>
      <c r="J78" s="182"/>
      <c r="K78" s="171"/>
      <c r="L78" s="171"/>
      <c r="M78" s="197" t="str">
        <f>IF(L78&lt;&gt;"",E76,"")</f>
        <v/>
      </c>
      <c r="N78" s="192" t="str">
        <f t="shared" ref="N78:N80" si="62">IFERROR(IF(L78*M78=0,"",L78*M78),"")</f>
        <v/>
      </c>
      <c r="O78" s="171"/>
      <c r="P78" s="197" t="str">
        <f>IF(O78&lt;&gt;"",E76,"")</f>
        <v/>
      </c>
      <c r="Q78" s="192" t="str">
        <f t="shared" ref="Q78:Q80" si="63">IFERROR(IF(O78*P78=0,"",O78*P78),"")</f>
        <v/>
      </c>
      <c r="R78" s="171"/>
      <c r="S78" s="197" t="str">
        <f>IF(R78&lt;&gt;"",E76,"")</f>
        <v/>
      </c>
      <c r="T78" s="192" t="str">
        <f t="shared" ref="T78:T80" si="64">IFERROR(IF(R78*S78=0,"",R78*S78),"")</f>
        <v/>
      </c>
      <c r="U78" s="340"/>
    </row>
    <row r="79" spans="1:21" x14ac:dyDescent="0.2">
      <c r="A79" s="271"/>
      <c r="B79" s="170"/>
      <c r="C79" s="86"/>
      <c r="D79" s="86"/>
      <c r="E79" s="86"/>
      <c r="F79" s="192" t="str">
        <f t="shared" si="59"/>
        <v/>
      </c>
      <c r="G79" s="86"/>
      <c r="H79" s="197" t="str">
        <f>IF(G79&lt;&gt;"",E76,"")</f>
        <v/>
      </c>
      <c r="I79" s="198" t="str">
        <f t="shared" si="61"/>
        <v/>
      </c>
      <c r="J79" s="182"/>
      <c r="K79" s="171"/>
      <c r="L79" s="171"/>
      <c r="M79" s="197" t="str">
        <f>IF(L79&lt;&gt;"",E76,"")</f>
        <v/>
      </c>
      <c r="N79" s="192" t="str">
        <f t="shared" si="62"/>
        <v/>
      </c>
      <c r="O79" s="171"/>
      <c r="P79" s="197" t="str">
        <f>IF(O79&lt;&gt;"",E76,"")</f>
        <v/>
      </c>
      <c r="Q79" s="192" t="str">
        <f t="shared" si="63"/>
        <v/>
      </c>
      <c r="R79" s="171"/>
      <c r="S79" s="197" t="str">
        <f>IF(R79&lt;&gt;"",E76,"")</f>
        <v/>
      </c>
      <c r="T79" s="192" t="str">
        <f t="shared" si="64"/>
        <v/>
      </c>
      <c r="U79" s="340"/>
    </row>
    <row r="80" spans="1:21" ht="10.199999999999999" thickBot="1" x14ac:dyDescent="0.25">
      <c r="A80" s="272"/>
      <c r="B80" s="172"/>
      <c r="C80" s="173"/>
      <c r="D80" s="173"/>
      <c r="E80" s="173"/>
      <c r="F80" s="196" t="str">
        <f t="shared" si="59"/>
        <v/>
      </c>
      <c r="G80" s="173"/>
      <c r="H80" s="196" t="str">
        <f>IF(G80&lt;&gt;"",E76,"")</f>
        <v/>
      </c>
      <c r="I80" s="199" t="str">
        <f t="shared" si="61"/>
        <v/>
      </c>
      <c r="J80" s="179"/>
      <c r="K80" s="174"/>
      <c r="L80" s="174"/>
      <c r="M80" s="200" t="str">
        <f>IF(L80&lt;&gt;"",E76,"")</f>
        <v/>
      </c>
      <c r="N80" s="196" t="str">
        <f t="shared" si="62"/>
        <v/>
      </c>
      <c r="O80" s="174"/>
      <c r="P80" s="200" t="str">
        <f>IF(O80&lt;&gt;"",E76,"")</f>
        <v/>
      </c>
      <c r="Q80" s="196" t="str">
        <f t="shared" si="63"/>
        <v/>
      </c>
      <c r="R80" s="174"/>
      <c r="S80" s="200" t="str">
        <f>IF(R80&lt;&gt;"",E76,"")</f>
        <v/>
      </c>
      <c r="T80" s="196" t="str">
        <f t="shared" si="64"/>
        <v/>
      </c>
      <c r="U80" s="341"/>
    </row>
    <row r="81" spans="1:21" x14ac:dyDescent="0.2">
      <c r="A81" s="270"/>
      <c r="B81" s="176"/>
      <c r="C81" s="146"/>
      <c r="D81" s="146"/>
      <c r="E81" s="146"/>
      <c r="F81" s="192" t="str">
        <f t="shared" si="59"/>
        <v/>
      </c>
      <c r="G81" s="192"/>
      <c r="H81" s="193"/>
      <c r="I81" s="194"/>
      <c r="J81" s="195"/>
      <c r="K81" s="193"/>
      <c r="L81" s="193"/>
      <c r="M81" s="193"/>
      <c r="N81" s="192"/>
      <c r="O81" s="193"/>
      <c r="P81" s="193"/>
      <c r="Q81" s="192"/>
      <c r="R81" s="193"/>
      <c r="S81" s="193"/>
      <c r="T81" s="192"/>
      <c r="U81" s="339" t="str">
        <f t="shared" ref="U81:U91" si="65">IF(SUM(D81:D85,G82:G85)-SUM(L82:L85,O82:O85,R82:R85)=0,"",SUM(D81:D85,G82:G85)-SUM(L82:L85,O82:O85,R82:R85))</f>
        <v/>
      </c>
    </row>
    <row r="82" spans="1:21" x14ac:dyDescent="0.2">
      <c r="A82" s="271"/>
      <c r="B82" s="170"/>
      <c r="C82" s="86"/>
      <c r="D82" s="86"/>
      <c r="E82" s="189"/>
      <c r="F82" s="192" t="str">
        <f t="shared" si="59"/>
        <v/>
      </c>
      <c r="G82" s="86"/>
      <c r="H82" s="197" t="str">
        <f>IF(G82&lt;&gt;"",E81,"")</f>
        <v/>
      </c>
      <c r="I82" s="198" t="str">
        <f>IFERROR(IF(G82*H82=0,"",G82*H82),"")</f>
        <v/>
      </c>
      <c r="J82" s="182"/>
      <c r="K82" s="171"/>
      <c r="L82" s="171"/>
      <c r="M82" s="197" t="str">
        <f>IF(L82&lt;&gt;"",E81,"")</f>
        <v/>
      </c>
      <c r="N82" s="192" t="str">
        <f>IFERROR(IF(L82*M82=0,"",L82*M82),"")</f>
        <v/>
      </c>
      <c r="O82" s="171"/>
      <c r="P82" s="197" t="str">
        <f>IF(O82&lt;&gt;"",E81,"")</f>
        <v/>
      </c>
      <c r="Q82" s="192" t="str">
        <f>IFERROR(IF(O82*P82=0,"",O82*P82),"")</f>
        <v/>
      </c>
      <c r="R82" s="171"/>
      <c r="S82" s="197" t="str">
        <f>IF(R82&lt;&gt;"",E81,"")</f>
        <v/>
      </c>
      <c r="T82" s="192" t="str">
        <f>IFERROR(IF(R82*S82=0,"",R82*S82),"")</f>
        <v/>
      </c>
      <c r="U82" s="340"/>
    </row>
    <row r="83" spans="1:21" x14ac:dyDescent="0.2">
      <c r="A83" s="271"/>
      <c r="B83" s="170"/>
      <c r="C83" s="86"/>
      <c r="D83" s="86"/>
      <c r="E83" s="189"/>
      <c r="F83" s="192" t="str">
        <f t="shared" si="59"/>
        <v/>
      </c>
      <c r="G83" s="86"/>
      <c r="H83" s="197" t="str">
        <f>IF(G83&lt;&gt;"",E81,"")</f>
        <v/>
      </c>
      <c r="I83" s="198" t="str">
        <f t="shared" ref="I83:I85" si="66">IFERROR(IF(G83*H83=0,"",G83*H83),"")</f>
        <v/>
      </c>
      <c r="J83" s="182"/>
      <c r="K83" s="171"/>
      <c r="L83" s="171"/>
      <c r="M83" s="197" t="str">
        <f>IF(L83&lt;&gt;"",E81,"")</f>
        <v/>
      </c>
      <c r="N83" s="192" t="str">
        <f t="shared" ref="N83:N85" si="67">IFERROR(IF(L83*M83=0,"",L83*M83),"")</f>
        <v/>
      </c>
      <c r="O83" s="171"/>
      <c r="P83" s="197" t="str">
        <f>IF(O83&lt;&gt;"",E81,"")</f>
        <v/>
      </c>
      <c r="Q83" s="192" t="str">
        <f t="shared" ref="Q83:Q85" si="68">IFERROR(IF(O83*P83=0,"",O83*P83),"")</f>
        <v/>
      </c>
      <c r="R83" s="171"/>
      <c r="S83" s="197" t="str">
        <f>IF(R83&lt;&gt;"",E81,"")</f>
        <v/>
      </c>
      <c r="T83" s="192" t="str">
        <f t="shared" ref="T83:T85" si="69">IFERROR(IF(R83*S83=0,"",R83*S83),"")</f>
        <v/>
      </c>
      <c r="U83" s="340"/>
    </row>
    <row r="84" spans="1:21" x14ac:dyDescent="0.2">
      <c r="A84" s="271"/>
      <c r="B84" s="170"/>
      <c r="C84" s="86"/>
      <c r="D84" s="86"/>
      <c r="E84" s="189"/>
      <c r="F84" s="192" t="str">
        <f t="shared" si="59"/>
        <v/>
      </c>
      <c r="G84" s="86"/>
      <c r="H84" s="197" t="str">
        <f>IF(G84&lt;&gt;"",E81,"")</f>
        <v/>
      </c>
      <c r="I84" s="198" t="str">
        <f t="shared" si="66"/>
        <v/>
      </c>
      <c r="J84" s="182"/>
      <c r="K84" s="171"/>
      <c r="L84" s="171"/>
      <c r="M84" s="197" t="str">
        <f>IF(L84&lt;&gt;"",E81,"")</f>
        <v/>
      </c>
      <c r="N84" s="192" t="str">
        <f t="shared" si="67"/>
        <v/>
      </c>
      <c r="O84" s="171"/>
      <c r="P84" s="197" t="str">
        <f>IF(O84&lt;&gt;"",E81,"")</f>
        <v/>
      </c>
      <c r="Q84" s="192" t="str">
        <f t="shared" si="68"/>
        <v/>
      </c>
      <c r="R84" s="171"/>
      <c r="S84" s="197" t="str">
        <f>IF(R84&lt;&gt;"",E81,"")</f>
        <v/>
      </c>
      <c r="T84" s="192" t="str">
        <f t="shared" si="69"/>
        <v/>
      </c>
      <c r="U84" s="340"/>
    </row>
    <row r="85" spans="1:21" ht="10.199999999999999" thickBot="1" x14ac:dyDescent="0.25">
      <c r="A85" s="272"/>
      <c r="B85" s="172"/>
      <c r="C85" s="173"/>
      <c r="D85" s="173"/>
      <c r="E85" s="183"/>
      <c r="F85" s="196" t="str">
        <f t="shared" si="59"/>
        <v/>
      </c>
      <c r="G85" s="173"/>
      <c r="H85" s="196" t="str">
        <f>IF(G85&lt;&gt;"",E81,"")</f>
        <v/>
      </c>
      <c r="I85" s="199" t="str">
        <f t="shared" si="66"/>
        <v/>
      </c>
      <c r="J85" s="179"/>
      <c r="K85" s="174"/>
      <c r="L85" s="174"/>
      <c r="M85" s="200" t="str">
        <f>IF(L85&lt;&gt;"",E81,"")</f>
        <v/>
      </c>
      <c r="N85" s="196" t="str">
        <f t="shared" si="67"/>
        <v/>
      </c>
      <c r="O85" s="174"/>
      <c r="P85" s="200" t="str">
        <f>IF(O85&lt;&gt;"",E81,"")</f>
        <v/>
      </c>
      <c r="Q85" s="196" t="str">
        <f t="shared" si="68"/>
        <v/>
      </c>
      <c r="R85" s="174"/>
      <c r="S85" s="200" t="str">
        <f>IF(R85&lt;&gt;"",E81,"")</f>
        <v/>
      </c>
      <c r="T85" s="196" t="str">
        <f t="shared" si="69"/>
        <v/>
      </c>
      <c r="U85" s="341"/>
    </row>
    <row r="86" spans="1:21" x14ac:dyDescent="0.2">
      <c r="A86" s="270"/>
      <c r="B86" s="176"/>
      <c r="C86" s="146"/>
      <c r="D86" s="146"/>
      <c r="E86" s="146"/>
      <c r="F86" s="192" t="str">
        <f t="shared" si="59"/>
        <v/>
      </c>
      <c r="G86" s="192"/>
      <c r="H86" s="193"/>
      <c r="I86" s="194"/>
      <c r="J86" s="195"/>
      <c r="K86" s="193"/>
      <c r="L86" s="193"/>
      <c r="M86" s="193"/>
      <c r="N86" s="192"/>
      <c r="O86" s="193"/>
      <c r="P86" s="193"/>
      <c r="Q86" s="192"/>
      <c r="R86" s="193"/>
      <c r="S86" s="193"/>
      <c r="T86" s="192"/>
      <c r="U86" s="339" t="str">
        <f t="shared" si="65"/>
        <v/>
      </c>
    </row>
    <row r="87" spans="1:21" x14ac:dyDescent="0.2">
      <c r="A87" s="271"/>
      <c r="B87" s="170"/>
      <c r="C87" s="86"/>
      <c r="D87" s="86"/>
      <c r="E87" s="189"/>
      <c r="F87" s="192" t="str">
        <f t="shared" si="59"/>
        <v/>
      </c>
      <c r="G87" s="86"/>
      <c r="H87" s="197" t="str">
        <f>IF(G87&lt;&gt;"",E86,"")</f>
        <v/>
      </c>
      <c r="I87" s="198" t="str">
        <f>IFERROR(IF(G87*H87=0,"",G87*H87),"")</f>
        <v/>
      </c>
      <c r="J87" s="182"/>
      <c r="K87" s="171"/>
      <c r="L87" s="171"/>
      <c r="M87" s="197" t="str">
        <f>IF(L87&lt;&gt;"",E86,"")</f>
        <v/>
      </c>
      <c r="N87" s="192" t="str">
        <f>IFERROR(IF(L87*M87=0,"",L87*M87),"")</f>
        <v/>
      </c>
      <c r="O87" s="171"/>
      <c r="P87" s="197" t="str">
        <f>IF(O87&lt;&gt;"",E86,"")</f>
        <v/>
      </c>
      <c r="Q87" s="192" t="str">
        <f>IFERROR(IF(O87*P87=0,"",O87*P87),"")</f>
        <v/>
      </c>
      <c r="R87" s="171"/>
      <c r="S87" s="197" t="str">
        <f>IF(R87&lt;&gt;"",E86,"")</f>
        <v/>
      </c>
      <c r="T87" s="192" t="str">
        <f>IFERROR(IF(R87*S87=0,"",R87*S87),"")</f>
        <v/>
      </c>
      <c r="U87" s="340"/>
    </row>
    <row r="88" spans="1:21" x14ac:dyDescent="0.2">
      <c r="A88" s="271"/>
      <c r="B88" s="170"/>
      <c r="C88" s="86"/>
      <c r="D88" s="86"/>
      <c r="E88" s="189"/>
      <c r="F88" s="192" t="str">
        <f t="shared" si="59"/>
        <v/>
      </c>
      <c r="G88" s="86"/>
      <c r="H88" s="197" t="str">
        <f>IF(G88&lt;&gt;"",E86,"")</f>
        <v/>
      </c>
      <c r="I88" s="198" t="str">
        <f t="shared" ref="I88:I90" si="70">IFERROR(IF(G88*H88=0,"",G88*H88),"")</f>
        <v/>
      </c>
      <c r="J88" s="182"/>
      <c r="K88" s="171"/>
      <c r="L88" s="171"/>
      <c r="M88" s="197" t="str">
        <f>IF(L88&lt;&gt;"",E86,"")</f>
        <v/>
      </c>
      <c r="N88" s="192" t="str">
        <f t="shared" ref="N88:N90" si="71">IFERROR(IF(L88*M88=0,"",L88*M88),"")</f>
        <v/>
      </c>
      <c r="O88" s="171"/>
      <c r="P88" s="197" t="str">
        <f>IF(O88&lt;&gt;"",E86,"")</f>
        <v/>
      </c>
      <c r="Q88" s="192" t="str">
        <f t="shared" ref="Q88:Q90" si="72">IFERROR(IF(O88*P88=0,"",O88*P88),"")</f>
        <v/>
      </c>
      <c r="R88" s="171"/>
      <c r="S88" s="197" t="str">
        <f>IF(R88&lt;&gt;"",E86,"")</f>
        <v/>
      </c>
      <c r="T88" s="192" t="str">
        <f t="shared" ref="T88:T90" si="73">IFERROR(IF(R88*S88=0,"",R88*S88),"")</f>
        <v/>
      </c>
      <c r="U88" s="340"/>
    </row>
    <row r="89" spans="1:21" x14ac:dyDescent="0.2">
      <c r="A89" s="271"/>
      <c r="B89" s="170"/>
      <c r="C89" s="86"/>
      <c r="D89" s="86"/>
      <c r="E89" s="189"/>
      <c r="F89" s="192" t="str">
        <f t="shared" si="59"/>
        <v/>
      </c>
      <c r="G89" s="86"/>
      <c r="H89" s="197" t="str">
        <f>IF(G89&lt;&gt;"",E86,"")</f>
        <v/>
      </c>
      <c r="I89" s="198" t="str">
        <f t="shared" si="70"/>
        <v/>
      </c>
      <c r="J89" s="182"/>
      <c r="K89" s="171"/>
      <c r="L89" s="171"/>
      <c r="M89" s="197" t="str">
        <f>IF(L89&lt;&gt;"",E86,"")</f>
        <v/>
      </c>
      <c r="N89" s="192" t="str">
        <f t="shared" si="71"/>
        <v/>
      </c>
      <c r="O89" s="171"/>
      <c r="P89" s="197" t="str">
        <f>IF(O89&lt;&gt;"",E86,"")</f>
        <v/>
      </c>
      <c r="Q89" s="192" t="str">
        <f t="shared" si="72"/>
        <v/>
      </c>
      <c r="R89" s="171"/>
      <c r="S89" s="197" t="str">
        <f>IF(R89&lt;&gt;"",E86,"")</f>
        <v/>
      </c>
      <c r="T89" s="192" t="str">
        <f t="shared" si="73"/>
        <v/>
      </c>
      <c r="U89" s="340"/>
    </row>
    <row r="90" spans="1:21" ht="10.199999999999999" thickBot="1" x14ac:dyDescent="0.25">
      <c r="A90" s="272"/>
      <c r="B90" s="172"/>
      <c r="C90" s="173"/>
      <c r="D90" s="173"/>
      <c r="E90" s="183"/>
      <c r="F90" s="196" t="str">
        <f t="shared" si="59"/>
        <v/>
      </c>
      <c r="G90" s="173"/>
      <c r="H90" s="196" t="str">
        <f>IF(G90&lt;&gt;"",E86,"")</f>
        <v/>
      </c>
      <c r="I90" s="199" t="str">
        <f t="shared" si="70"/>
        <v/>
      </c>
      <c r="J90" s="179"/>
      <c r="K90" s="174"/>
      <c r="L90" s="174"/>
      <c r="M90" s="200" t="str">
        <f>IF(L90&lt;&gt;"",E86,"")</f>
        <v/>
      </c>
      <c r="N90" s="196" t="str">
        <f t="shared" si="71"/>
        <v/>
      </c>
      <c r="O90" s="174"/>
      <c r="P90" s="200" t="str">
        <f>IF(O90&lt;&gt;"",E86,"")</f>
        <v/>
      </c>
      <c r="Q90" s="196" t="str">
        <f t="shared" si="72"/>
        <v/>
      </c>
      <c r="R90" s="174"/>
      <c r="S90" s="200" t="str">
        <f>IF(R90&lt;&gt;"",E86,"")</f>
        <v/>
      </c>
      <c r="T90" s="196" t="str">
        <f t="shared" si="73"/>
        <v/>
      </c>
      <c r="U90" s="341"/>
    </row>
    <row r="91" spans="1:21" x14ac:dyDescent="0.2">
      <c r="A91" s="270"/>
      <c r="B91" s="176"/>
      <c r="C91" s="146"/>
      <c r="D91" s="146"/>
      <c r="E91" s="146"/>
      <c r="F91" s="192" t="str">
        <f t="shared" si="59"/>
        <v/>
      </c>
      <c r="G91" s="192"/>
      <c r="H91" s="193"/>
      <c r="I91" s="194"/>
      <c r="J91" s="195"/>
      <c r="K91" s="193"/>
      <c r="L91" s="193"/>
      <c r="M91" s="193"/>
      <c r="N91" s="192"/>
      <c r="O91" s="193"/>
      <c r="P91" s="193"/>
      <c r="Q91" s="192"/>
      <c r="R91" s="193"/>
      <c r="S91" s="193"/>
      <c r="T91" s="192"/>
      <c r="U91" s="339" t="str">
        <f t="shared" si="65"/>
        <v/>
      </c>
    </row>
    <row r="92" spans="1:21" x14ac:dyDescent="0.2">
      <c r="A92" s="271"/>
      <c r="B92" s="170"/>
      <c r="C92" s="86"/>
      <c r="D92" s="86"/>
      <c r="E92" s="189"/>
      <c r="F92" s="192" t="str">
        <f t="shared" si="59"/>
        <v/>
      </c>
      <c r="G92" s="86"/>
      <c r="H92" s="197" t="str">
        <f>IF(G92&lt;&gt;"",E91,"")</f>
        <v/>
      </c>
      <c r="I92" s="198" t="str">
        <f>IFERROR(IF(G92*H92=0,"",G92*H92),"")</f>
        <v/>
      </c>
      <c r="J92" s="182"/>
      <c r="K92" s="171"/>
      <c r="L92" s="171"/>
      <c r="M92" s="197" t="str">
        <f>IF(L92&lt;&gt;"",E91,"")</f>
        <v/>
      </c>
      <c r="N92" s="192" t="str">
        <f>IFERROR(IF(L92*M92=0,"",L92*M92),"")</f>
        <v/>
      </c>
      <c r="O92" s="171"/>
      <c r="P92" s="197" t="str">
        <f>IF(O92&lt;&gt;"",E91,"")</f>
        <v/>
      </c>
      <c r="Q92" s="192" t="str">
        <f>IFERROR(IF(O92*P92=0,"",O92*P92),"")</f>
        <v/>
      </c>
      <c r="R92" s="171"/>
      <c r="S92" s="197" t="str">
        <f>IF(R92&lt;&gt;"",E91,"")</f>
        <v/>
      </c>
      <c r="T92" s="192" t="str">
        <f>IFERROR(IF(R92*S92=0,"",R92*S92),"")</f>
        <v/>
      </c>
      <c r="U92" s="340"/>
    </row>
    <row r="93" spans="1:21" x14ac:dyDescent="0.2">
      <c r="A93" s="271"/>
      <c r="B93" s="170"/>
      <c r="C93" s="86"/>
      <c r="D93" s="86"/>
      <c r="E93" s="189"/>
      <c r="F93" s="192" t="str">
        <f t="shared" si="59"/>
        <v/>
      </c>
      <c r="G93" s="86"/>
      <c r="H93" s="197" t="str">
        <f>IF(G93&lt;&gt;"",E91,"")</f>
        <v/>
      </c>
      <c r="I93" s="198" t="str">
        <f t="shared" ref="I93:I95" si="74">IFERROR(IF(G93*H93=0,"",G93*H93),"")</f>
        <v/>
      </c>
      <c r="J93" s="182"/>
      <c r="K93" s="171"/>
      <c r="L93" s="171"/>
      <c r="M93" s="197" t="str">
        <f>IF(L93&lt;&gt;"",E91,"")</f>
        <v/>
      </c>
      <c r="N93" s="192" t="str">
        <f t="shared" ref="N93:N95" si="75">IFERROR(IF(L93*M93=0,"",L93*M93),"")</f>
        <v/>
      </c>
      <c r="O93" s="171"/>
      <c r="P93" s="197" t="str">
        <f>IF(O93&lt;&gt;"",E91,"")</f>
        <v/>
      </c>
      <c r="Q93" s="192" t="str">
        <f t="shared" ref="Q93:Q95" si="76">IFERROR(IF(O93*P93=0,"",O93*P93),"")</f>
        <v/>
      </c>
      <c r="R93" s="171"/>
      <c r="S93" s="197" t="str">
        <f>IF(R93&lt;&gt;"",E91,"")</f>
        <v/>
      </c>
      <c r="T93" s="192" t="str">
        <f t="shared" ref="T93:T95" si="77">IFERROR(IF(R93*S93=0,"",R93*S93),"")</f>
        <v/>
      </c>
      <c r="U93" s="340"/>
    </row>
    <row r="94" spans="1:21" x14ac:dyDescent="0.2">
      <c r="A94" s="271"/>
      <c r="B94" s="170"/>
      <c r="C94" s="86"/>
      <c r="D94" s="86"/>
      <c r="E94" s="189"/>
      <c r="F94" s="192" t="str">
        <f t="shared" si="59"/>
        <v/>
      </c>
      <c r="G94" s="86"/>
      <c r="H94" s="197" t="str">
        <f>IF(G94&lt;&gt;"",E91,"")</f>
        <v/>
      </c>
      <c r="I94" s="198" t="str">
        <f t="shared" si="74"/>
        <v/>
      </c>
      <c r="J94" s="182"/>
      <c r="K94" s="171"/>
      <c r="L94" s="171"/>
      <c r="M94" s="197" t="str">
        <f>IF(L94&lt;&gt;"",E91,"")</f>
        <v/>
      </c>
      <c r="N94" s="192" t="str">
        <f t="shared" si="75"/>
        <v/>
      </c>
      <c r="O94" s="171"/>
      <c r="P94" s="197" t="str">
        <f>IF(O94&lt;&gt;"",E91,"")</f>
        <v/>
      </c>
      <c r="Q94" s="192" t="str">
        <f t="shared" si="76"/>
        <v/>
      </c>
      <c r="R94" s="171"/>
      <c r="S94" s="197" t="str">
        <f>IF(R94&lt;&gt;"",E91,"")</f>
        <v/>
      </c>
      <c r="T94" s="192" t="str">
        <f t="shared" si="77"/>
        <v/>
      </c>
      <c r="U94" s="340"/>
    </row>
    <row r="95" spans="1:21" ht="10.199999999999999" thickBot="1" x14ac:dyDescent="0.25">
      <c r="A95" s="272"/>
      <c r="B95" s="172"/>
      <c r="C95" s="173"/>
      <c r="D95" s="173"/>
      <c r="E95" s="183"/>
      <c r="F95" s="196" t="str">
        <f t="shared" si="59"/>
        <v/>
      </c>
      <c r="G95" s="173"/>
      <c r="H95" s="196" t="str">
        <f>IF(G95&lt;&gt;"",E91,"")</f>
        <v/>
      </c>
      <c r="I95" s="199" t="str">
        <f t="shared" si="74"/>
        <v/>
      </c>
      <c r="J95" s="179"/>
      <c r="K95" s="174"/>
      <c r="L95" s="174"/>
      <c r="M95" s="200" t="str">
        <f>IF(L95&lt;&gt;"",E91,"")</f>
        <v/>
      </c>
      <c r="N95" s="196" t="str">
        <f t="shared" si="75"/>
        <v/>
      </c>
      <c r="O95" s="174"/>
      <c r="P95" s="200" t="str">
        <f>IF(O95&lt;&gt;"",E91,"")</f>
        <v/>
      </c>
      <c r="Q95" s="196" t="str">
        <f t="shared" si="76"/>
        <v/>
      </c>
      <c r="R95" s="174"/>
      <c r="S95" s="200" t="str">
        <f>IF(R95&lt;&gt;"",E91,"")</f>
        <v/>
      </c>
      <c r="T95" s="196" t="str">
        <f t="shared" si="77"/>
        <v/>
      </c>
      <c r="U95" s="341"/>
    </row>
    <row r="96" spans="1:21" ht="26.4" customHeight="1" x14ac:dyDescent="0.2">
      <c r="A96" s="270"/>
      <c r="B96" s="279" t="s">
        <v>201</v>
      </c>
      <c r="C96" s="280"/>
      <c r="D96" s="309" t="s">
        <v>198</v>
      </c>
      <c r="E96" s="280"/>
      <c r="F96" s="310"/>
      <c r="G96" s="309" t="s">
        <v>199</v>
      </c>
      <c r="H96" s="280"/>
      <c r="I96" s="281"/>
      <c r="J96" s="279" t="s">
        <v>201</v>
      </c>
      <c r="K96" s="310"/>
      <c r="L96" s="309" t="s">
        <v>256</v>
      </c>
      <c r="M96" s="280"/>
      <c r="N96" s="310"/>
      <c r="O96" s="309" t="s">
        <v>200</v>
      </c>
      <c r="P96" s="280"/>
      <c r="Q96" s="310"/>
      <c r="R96" s="309" t="s">
        <v>31</v>
      </c>
      <c r="S96" s="280"/>
      <c r="T96" s="281"/>
      <c r="U96" s="273" t="s">
        <v>208</v>
      </c>
    </row>
    <row r="97" spans="1:21" ht="10.199999999999999" thickBot="1" x14ac:dyDescent="0.25">
      <c r="A97" s="307"/>
      <c r="B97" s="177" t="s">
        <v>193</v>
      </c>
      <c r="C97" s="178" t="s">
        <v>194</v>
      </c>
      <c r="D97" s="168" t="s">
        <v>195</v>
      </c>
      <c r="E97" s="168" t="s">
        <v>196</v>
      </c>
      <c r="F97" s="168" t="s">
        <v>197</v>
      </c>
      <c r="G97" s="184" t="s">
        <v>195</v>
      </c>
      <c r="H97" s="168" t="s">
        <v>196</v>
      </c>
      <c r="I97" s="169" t="s">
        <v>197</v>
      </c>
      <c r="J97" s="181" t="s">
        <v>193</v>
      </c>
      <c r="K97" s="178" t="s">
        <v>194</v>
      </c>
      <c r="L97" s="168" t="s">
        <v>195</v>
      </c>
      <c r="M97" s="168" t="s">
        <v>196</v>
      </c>
      <c r="N97" s="168" t="s">
        <v>197</v>
      </c>
      <c r="O97" s="168" t="s">
        <v>195</v>
      </c>
      <c r="P97" s="168" t="s">
        <v>196</v>
      </c>
      <c r="Q97" s="168" t="s">
        <v>197</v>
      </c>
      <c r="R97" s="168" t="s">
        <v>195</v>
      </c>
      <c r="S97" s="168" t="s">
        <v>196</v>
      </c>
      <c r="T97" s="169" t="s">
        <v>197</v>
      </c>
      <c r="U97" s="274"/>
    </row>
    <row r="98" spans="1:21" x14ac:dyDescent="0.2">
      <c r="A98" s="308" t="s">
        <v>203</v>
      </c>
      <c r="B98" s="296"/>
      <c r="C98" s="311"/>
      <c r="D98" s="290"/>
      <c r="E98" s="290"/>
      <c r="F98" s="292" t="str">
        <f>IF(SUM(F54:F73,F76:F95)=0,"",SUM(F54:F73,F76:F95))</f>
        <v/>
      </c>
      <c r="G98" s="290"/>
      <c r="H98" s="290"/>
      <c r="I98" s="294" t="str">
        <f>IF(SUM(I54:I73,I76:I95)=0,"",SUM(I54:I73,I76:I95))</f>
        <v/>
      </c>
      <c r="J98" s="296"/>
      <c r="K98" s="311"/>
      <c r="L98" s="290"/>
      <c r="M98" s="290"/>
      <c r="N98" s="292" t="str">
        <f>IF(SUM(N54:N73,N76:N95)=0,"",SUM(N54:N73,N76:N95))</f>
        <v/>
      </c>
      <c r="O98" s="290"/>
      <c r="P98" s="290"/>
      <c r="Q98" s="292" t="str">
        <f>IF(SUM(Q54:Q73,Q76:Q95)=0,"",SUM(Q54:Q73,Q76:Q95))</f>
        <v/>
      </c>
      <c r="R98" s="290"/>
      <c r="S98" s="290"/>
      <c r="T98" s="294" t="str">
        <f>IF(SUM(T54:T73,T76:T95)=0,"",SUM(T54:T73,T76:T95))</f>
        <v/>
      </c>
      <c r="U98" s="274"/>
    </row>
    <row r="99" spans="1:21" ht="10.199999999999999" thickBot="1" x14ac:dyDescent="0.25">
      <c r="A99" s="272"/>
      <c r="B99" s="297"/>
      <c r="C99" s="312"/>
      <c r="D99" s="291"/>
      <c r="E99" s="291"/>
      <c r="F99" s="293"/>
      <c r="G99" s="291"/>
      <c r="H99" s="291"/>
      <c r="I99" s="295"/>
      <c r="J99" s="297"/>
      <c r="K99" s="312"/>
      <c r="L99" s="291"/>
      <c r="M99" s="291"/>
      <c r="N99" s="293"/>
      <c r="O99" s="291"/>
      <c r="P99" s="291"/>
      <c r="Q99" s="293"/>
      <c r="R99" s="291"/>
      <c r="S99" s="291"/>
      <c r="T99" s="295"/>
      <c r="U99" s="275"/>
    </row>
    <row r="100" spans="1:21" x14ac:dyDescent="0.2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</row>
    <row r="101" spans="1:21" ht="10.199999999999999" thickBot="1" x14ac:dyDescent="0.25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</row>
    <row r="102" spans="1:21" x14ac:dyDescent="0.2">
      <c r="A102" s="273" t="s">
        <v>202</v>
      </c>
      <c r="B102" s="279" t="s">
        <v>29</v>
      </c>
      <c r="C102" s="280"/>
      <c r="D102" s="280"/>
      <c r="E102" s="280"/>
      <c r="F102" s="280"/>
      <c r="G102" s="280"/>
      <c r="H102" s="280"/>
      <c r="I102" s="281"/>
      <c r="J102" s="279" t="s">
        <v>30</v>
      </c>
      <c r="K102" s="280"/>
      <c r="L102" s="280"/>
      <c r="M102" s="280"/>
      <c r="N102" s="280"/>
      <c r="O102" s="280"/>
      <c r="P102" s="280"/>
      <c r="Q102" s="280"/>
      <c r="R102" s="280"/>
      <c r="S102" s="280"/>
      <c r="T102" s="281"/>
      <c r="U102" s="273" t="s">
        <v>208</v>
      </c>
    </row>
    <row r="103" spans="1:21" ht="26.4" customHeight="1" x14ac:dyDescent="0.2">
      <c r="A103" s="274"/>
      <c r="B103" s="287" t="s">
        <v>201</v>
      </c>
      <c r="C103" s="288"/>
      <c r="D103" s="304" t="s">
        <v>198</v>
      </c>
      <c r="E103" s="305"/>
      <c r="F103" s="288"/>
      <c r="G103" s="304" t="s">
        <v>199</v>
      </c>
      <c r="H103" s="305"/>
      <c r="I103" s="306"/>
      <c r="J103" s="287" t="s">
        <v>201</v>
      </c>
      <c r="K103" s="288"/>
      <c r="L103" s="304" t="s">
        <v>256</v>
      </c>
      <c r="M103" s="305"/>
      <c r="N103" s="288"/>
      <c r="O103" s="304" t="s">
        <v>200</v>
      </c>
      <c r="P103" s="305"/>
      <c r="Q103" s="288"/>
      <c r="R103" s="304" t="s">
        <v>31</v>
      </c>
      <c r="S103" s="305"/>
      <c r="T103" s="306"/>
      <c r="U103" s="274"/>
    </row>
    <row r="104" spans="1:21" ht="10.199999999999999" thickBot="1" x14ac:dyDescent="0.25">
      <c r="A104" s="275"/>
      <c r="B104" s="177" t="s">
        <v>193</v>
      </c>
      <c r="C104" s="178" t="s">
        <v>194</v>
      </c>
      <c r="D104" s="168" t="s">
        <v>195</v>
      </c>
      <c r="E104" s="168" t="s">
        <v>196</v>
      </c>
      <c r="F104" s="168" t="s">
        <v>197</v>
      </c>
      <c r="G104" s="168" t="s">
        <v>195</v>
      </c>
      <c r="H104" s="168" t="s">
        <v>196</v>
      </c>
      <c r="I104" s="169" t="s">
        <v>197</v>
      </c>
      <c r="J104" s="181" t="s">
        <v>193</v>
      </c>
      <c r="K104" s="178" t="s">
        <v>194</v>
      </c>
      <c r="L104" s="168" t="s">
        <v>195</v>
      </c>
      <c r="M104" s="168" t="s">
        <v>196</v>
      </c>
      <c r="N104" s="168" t="s">
        <v>197</v>
      </c>
      <c r="O104" s="168" t="s">
        <v>195</v>
      </c>
      <c r="P104" s="168" t="s">
        <v>196</v>
      </c>
      <c r="Q104" s="168" t="s">
        <v>197</v>
      </c>
      <c r="R104" s="168" t="s">
        <v>195</v>
      </c>
      <c r="S104" s="168" t="s">
        <v>196</v>
      </c>
      <c r="T104" s="169" t="s">
        <v>197</v>
      </c>
      <c r="U104" s="275"/>
    </row>
    <row r="105" spans="1:21" x14ac:dyDescent="0.2">
      <c r="A105" s="270"/>
      <c r="B105" s="176"/>
      <c r="C105" s="146"/>
      <c r="D105" s="146"/>
      <c r="E105" s="146"/>
      <c r="F105" s="192" t="str">
        <f t="shared" ref="F105:F124" si="78">IF(D105*E105=0,"",D105*E105)</f>
        <v/>
      </c>
      <c r="G105" s="192"/>
      <c r="H105" s="193"/>
      <c r="I105" s="194"/>
      <c r="J105" s="195"/>
      <c r="K105" s="193"/>
      <c r="L105" s="193"/>
      <c r="M105" s="193"/>
      <c r="N105" s="192"/>
      <c r="O105" s="193"/>
      <c r="P105" s="193"/>
      <c r="Q105" s="192"/>
      <c r="R105" s="193"/>
      <c r="S105" s="193"/>
      <c r="T105" s="192"/>
      <c r="U105" s="339" t="str">
        <f>IF(SUM(D105:D109,G106:G109)-SUM(L106:L109,O106:O109,R106:R109)=0,"",SUM(D105:D109,G106:G109)-SUM(L106:L109,O106:O109,R106:R109))</f>
        <v/>
      </c>
    </row>
    <row r="106" spans="1:21" x14ac:dyDescent="0.2">
      <c r="A106" s="271"/>
      <c r="B106" s="170"/>
      <c r="C106" s="86"/>
      <c r="D106" s="86"/>
      <c r="E106" s="86"/>
      <c r="F106" s="192" t="str">
        <f t="shared" si="78"/>
        <v/>
      </c>
      <c r="G106" s="86"/>
      <c r="H106" s="197" t="str">
        <f>IF(G106&lt;&gt;"",E105,"")</f>
        <v/>
      </c>
      <c r="I106" s="198" t="str">
        <f>IFERROR(IF(G106*H106=0,"",G106*H106),"")</f>
        <v/>
      </c>
      <c r="J106" s="182"/>
      <c r="K106" s="171"/>
      <c r="L106" s="171"/>
      <c r="M106" s="197" t="str">
        <f>IF(L106&lt;&gt;"",E105,"")</f>
        <v/>
      </c>
      <c r="N106" s="192" t="str">
        <f>IFERROR(IF(L106*M106=0,"",L106*M106),"")</f>
        <v/>
      </c>
      <c r="O106" s="171"/>
      <c r="P106" s="197" t="str">
        <f>IF(O106&lt;&gt;"",E105,"")</f>
        <v/>
      </c>
      <c r="Q106" s="192" t="str">
        <f>IFERROR(IF(O106*P106=0,"",O106*P106),"")</f>
        <v/>
      </c>
      <c r="R106" s="171"/>
      <c r="S106" s="197" t="str">
        <f>IF(R106&lt;&gt;"",E105,"")</f>
        <v/>
      </c>
      <c r="T106" s="192" t="str">
        <f>IFERROR(IF(R106*S106=0,"",R106*S106),"")</f>
        <v/>
      </c>
      <c r="U106" s="340"/>
    </row>
    <row r="107" spans="1:21" x14ac:dyDescent="0.2">
      <c r="A107" s="271"/>
      <c r="B107" s="170"/>
      <c r="C107" s="86"/>
      <c r="D107" s="86"/>
      <c r="E107" s="86"/>
      <c r="F107" s="192" t="str">
        <f t="shared" si="78"/>
        <v/>
      </c>
      <c r="G107" s="86"/>
      <c r="H107" s="197" t="str">
        <f>IF(G107&lt;&gt;"",E105,"")</f>
        <v/>
      </c>
      <c r="I107" s="198" t="str">
        <f t="shared" ref="I107:I109" si="79">IFERROR(IF(G107*H107=0,"",G107*H107),"")</f>
        <v/>
      </c>
      <c r="J107" s="182"/>
      <c r="K107" s="171"/>
      <c r="L107" s="171"/>
      <c r="M107" s="197" t="str">
        <f>IF(L107&lt;&gt;"",E105,"")</f>
        <v/>
      </c>
      <c r="N107" s="192" t="str">
        <f t="shared" ref="N107:N109" si="80">IFERROR(IF(L107*M107=0,"",L107*M107),"")</f>
        <v/>
      </c>
      <c r="O107" s="171"/>
      <c r="P107" s="197" t="str">
        <f>IF(O107&lt;&gt;"",E105,"")</f>
        <v/>
      </c>
      <c r="Q107" s="192" t="str">
        <f t="shared" ref="Q107:Q109" si="81">IFERROR(IF(O107*P107=0,"",O107*P107),"")</f>
        <v/>
      </c>
      <c r="R107" s="171"/>
      <c r="S107" s="197" t="str">
        <f>IF(R107&lt;&gt;"",E105,"")</f>
        <v/>
      </c>
      <c r="T107" s="192" t="str">
        <f t="shared" ref="T107:T109" si="82">IFERROR(IF(R107*S107=0,"",R107*S107),"")</f>
        <v/>
      </c>
      <c r="U107" s="340"/>
    </row>
    <row r="108" spans="1:21" x14ac:dyDescent="0.2">
      <c r="A108" s="271"/>
      <c r="B108" s="170"/>
      <c r="C108" s="86"/>
      <c r="D108" s="86"/>
      <c r="E108" s="86"/>
      <c r="F108" s="192" t="str">
        <f t="shared" si="78"/>
        <v/>
      </c>
      <c r="G108" s="86"/>
      <c r="H108" s="197" t="str">
        <f>IF(G108&lt;&gt;"",E105,"")</f>
        <v/>
      </c>
      <c r="I108" s="198" t="str">
        <f t="shared" si="79"/>
        <v/>
      </c>
      <c r="J108" s="182"/>
      <c r="K108" s="171"/>
      <c r="L108" s="171"/>
      <c r="M108" s="197" t="str">
        <f>IF(L108&lt;&gt;"",E105,"")</f>
        <v/>
      </c>
      <c r="N108" s="192" t="str">
        <f t="shared" si="80"/>
        <v/>
      </c>
      <c r="O108" s="171"/>
      <c r="P108" s="197" t="str">
        <f>IF(O108&lt;&gt;"",E105,"")</f>
        <v/>
      </c>
      <c r="Q108" s="192" t="str">
        <f t="shared" si="81"/>
        <v/>
      </c>
      <c r="R108" s="171"/>
      <c r="S108" s="197" t="str">
        <f>IF(R108&lt;&gt;"",E105,"")</f>
        <v/>
      </c>
      <c r="T108" s="192" t="str">
        <f t="shared" si="82"/>
        <v/>
      </c>
      <c r="U108" s="340"/>
    </row>
    <row r="109" spans="1:21" ht="10.199999999999999" thickBot="1" x14ac:dyDescent="0.25">
      <c r="A109" s="272"/>
      <c r="B109" s="172"/>
      <c r="C109" s="173"/>
      <c r="D109" s="173"/>
      <c r="E109" s="173"/>
      <c r="F109" s="196" t="str">
        <f t="shared" si="78"/>
        <v/>
      </c>
      <c r="G109" s="173"/>
      <c r="H109" s="196" t="str">
        <f>IF(G109&lt;&gt;"",E105,"")</f>
        <v/>
      </c>
      <c r="I109" s="199" t="str">
        <f t="shared" si="79"/>
        <v/>
      </c>
      <c r="J109" s="179"/>
      <c r="K109" s="174"/>
      <c r="L109" s="174"/>
      <c r="M109" s="200" t="str">
        <f>IF(L109&lt;&gt;"",E105,"")</f>
        <v/>
      </c>
      <c r="N109" s="196" t="str">
        <f t="shared" si="80"/>
        <v/>
      </c>
      <c r="O109" s="174"/>
      <c r="P109" s="200" t="str">
        <f>IF(O109&lt;&gt;"",E105,"")</f>
        <v/>
      </c>
      <c r="Q109" s="196" t="str">
        <f t="shared" si="81"/>
        <v/>
      </c>
      <c r="R109" s="174"/>
      <c r="S109" s="200" t="str">
        <f>IF(R109&lt;&gt;"",E105,"")</f>
        <v/>
      </c>
      <c r="T109" s="196" t="str">
        <f t="shared" si="82"/>
        <v/>
      </c>
      <c r="U109" s="341"/>
    </row>
    <row r="110" spans="1:21" x14ac:dyDescent="0.2">
      <c r="A110" s="270"/>
      <c r="B110" s="176"/>
      <c r="C110" s="146"/>
      <c r="D110" s="146"/>
      <c r="E110" s="146"/>
      <c r="F110" s="192" t="str">
        <f t="shared" si="78"/>
        <v/>
      </c>
      <c r="G110" s="192"/>
      <c r="H110" s="193"/>
      <c r="I110" s="194"/>
      <c r="J110" s="195"/>
      <c r="K110" s="193"/>
      <c r="L110" s="193"/>
      <c r="M110" s="193"/>
      <c r="N110" s="192"/>
      <c r="O110" s="193"/>
      <c r="P110" s="193"/>
      <c r="Q110" s="192"/>
      <c r="R110" s="193"/>
      <c r="S110" s="193"/>
      <c r="T110" s="192"/>
      <c r="U110" s="339" t="str">
        <f>IF(SUM(D110:D114,G111:G114)-SUM(L111:L114,O111:O114,R111:R114)=0,"",SUM(D110:D114,G111:G114)-SUM(L111:L114,O111:O114,R111:R114))</f>
        <v/>
      </c>
    </row>
    <row r="111" spans="1:21" x14ac:dyDescent="0.2">
      <c r="A111" s="271"/>
      <c r="B111" s="170"/>
      <c r="C111" s="86"/>
      <c r="D111" s="86"/>
      <c r="E111" s="189"/>
      <c r="F111" s="192" t="str">
        <f t="shared" si="78"/>
        <v/>
      </c>
      <c r="G111" s="86"/>
      <c r="H111" s="197" t="str">
        <f>IF(G111&lt;&gt;"",E110,"")</f>
        <v/>
      </c>
      <c r="I111" s="198" t="str">
        <f>IFERROR(IF(G111*H111=0,"",G111*H111),"")</f>
        <v/>
      </c>
      <c r="J111" s="182"/>
      <c r="K111" s="171"/>
      <c r="L111" s="171"/>
      <c r="M111" s="197" t="str">
        <f>IF(L111&lt;&gt;"",E110,"")</f>
        <v/>
      </c>
      <c r="N111" s="192" t="str">
        <f>IFERROR(IF(L111*M111=0,"",L111*M111),"")</f>
        <v/>
      </c>
      <c r="O111" s="171"/>
      <c r="P111" s="197" t="str">
        <f>IF(O111&lt;&gt;"",E110,"")</f>
        <v/>
      </c>
      <c r="Q111" s="192" t="str">
        <f>IFERROR(IF(O111*P111=0,"",O111*P111),"")</f>
        <v/>
      </c>
      <c r="R111" s="171"/>
      <c r="S111" s="197" t="str">
        <f>IF(R111&lt;&gt;"",E110,"")</f>
        <v/>
      </c>
      <c r="T111" s="192" t="str">
        <f>IFERROR(IF(R111*S111=0,"",R111*S111),"")</f>
        <v/>
      </c>
      <c r="U111" s="340"/>
    </row>
    <row r="112" spans="1:21" x14ac:dyDescent="0.2">
      <c r="A112" s="271"/>
      <c r="B112" s="170"/>
      <c r="C112" s="86"/>
      <c r="D112" s="86"/>
      <c r="E112" s="189"/>
      <c r="F112" s="192" t="str">
        <f t="shared" si="78"/>
        <v/>
      </c>
      <c r="G112" s="86"/>
      <c r="H112" s="197" t="str">
        <f>IF(G112&lt;&gt;"",E110,"")</f>
        <v/>
      </c>
      <c r="I112" s="198" t="str">
        <f t="shared" ref="I112:I114" si="83">IFERROR(IF(G112*H112=0,"",G112*H112),"")</f>
        <v/>
      </c>
      <c r="J112" s="182"/>
      <c r="K112" s="171"/>
      <c r="L112" s="171"/>
      <c r="M112" s="197" t="str">
        <f>IF(L112&lt;&gt;"",E110,"")</f>
        <v/>
      </c>
      <c r="N112" s="192" t="str">
        <f t="shared" ref="N112:N114" si="84">IFERROR(IF(L112*M112=0,"",L112*M112),"")</f>
        <v/>
      </c>
      <c r="O112" s="171"/>
      <c r="P112" s="197" t="str">
        <f>IF(O112&lt;&gt;"",E110,"")</f>
        <v/>
      </c>
      <c r="Q112" s="192" t="str">
        <f t="shared" ref="Q112:Q114" si="85">IFERROR(IF(O112*P112=0,"",O112*P112),"")</f>
        <v/>
      </c>
      <c r="R112" s="171"/>
      <c r="S112" s="197" t="str">
        <f>IF(R112&lt;&gt;"",E110,"")</f>
        <v/>
      </c>
      <c r="T112" s="192" t="str">
        <f t="shared" ref="T112:T114" si="86">IFERROR(IF(R112*S112=0,"",R112*S112),"")</f>
        <v/>
      </c>
      <c r="U112" s="340"/>
    </row>
    <row r="113" spans="1:21" x14ac:dyDescent="0.2">
      <c r="A113" s="271"/>
      <c r="B113" s="170"/>
      <c r="C113" s="86"/>
      <c r="D113" s="86"/>
      <c r="E113" s="189"/>
      <c r="F113" s="192" t="str">
        <f t="shared" si="78"/>
        <v/>
      </c>
      <c r="G113" s="86"/>
      <c r="H113" s="197" t="str">
        <f>IF(G113&lt;&gt;"",E110,"")</f>
        <v/>
      </c>
      <c r="I113" s="198" t="str">
        <f t="shared" si="83"/>
        <v/>
      </c>
      <c r="J113" s="182"/>
      <c r="K113" s="171"/>
      <c r="L113" s="171"/>
      <c r="M113" s="197" t="str">
        <f>IF(L113&lt;&gt;"",E110,"")</f>
        <v/>
      </c>
      <c r="N113" s="192" t="str">
        <f t="shared" si="84"/>
        <v/>
      </c>
      <c r="O113" s="171"/>
      <c r="P113" s="197" t="str">
        <f>IF(O113&lt;&gt;"",E110,"")</f>
        <v/>
      </c>
      <c r="Q113" s="192" t="str">
        <f t="shared" si="85"/>
        <v/>
      </c>
      <c r="R113" s="171"/>
      <c r="S113" s="197" t="str">
        <f>IF(R113&lt;&gt;"",E110,"")</f>
        <v/>
      </c>
      <c r="T113" s="192" t="str">
        <f t="shared" si="86"/>
        <v/>
      </c>
      <c r="U113" s="340"/>
    </row>
    <row r="114" spans="1:21" ht="10.199999999999999" thickBot="1" x14ac:dyDescent="0.25">
      <c r="A114" s="272"/>
      <c r="B114" s="172"/>
      <c r="C114" s="173"/>
      <c r="D114" s="173"/>
      <c r="E114" s="183"/>
      <c r="F114" s="196" t="str">
        <f t="shared" si="78"/>
        <v/>
      </c>
      <c r="G114" s="173"/>
      <c r="H114" s="196" t="str">
        <f>IF(G114&lt;&gt;"",E110,"")</f>
        <v/>
      </c>
      <c r="I114" s="199" t="str">
        <f t="shared" si="83"/>
        <v/>
      </c>
      <c r="J114" s="179"/>
      <c r="K114" s="174"/>
      <c r="L114" s="174"/>
      <c r="M114" s="200" t="str">
        <f>IF(L114&lt;&gt;"",E110,"")</f>
        <v/>
      </c>
      <c r="N114" s="196" t="str">
        <f t="shared" si="84"/>
        <v/>
      </c>
      <c r="O114" s="174"/>
      <c r="P114" s="200" t="str">
        <f>IF(O114&lt;&gt;"",E110,"")</f>
        <v/>
      </c>
      <c r="Q114" s="196" t="str">
        <f t="shared" si="85"/>
        <v/>
      </c>
      <c r="R114" s="174"/>
      <c r="S114" s="200" t="str">
        <f>IF(R114&lt;&gt;"",E110,"")</f>
        <v/>
      </c>
      <c r="T114" s="196" t="str">
        <f t="shared" si="86"/>
        <v/>
      </c>
      <c r="U114" s="341"/>
    </row>
    <row r="115" spans="1:21" x14ac:dyDescent="0.2">
      <c r="A115" s="270"/>
      <c r="B115" s="176"/>
      <c r="C115" s="146"/>
      <c r="D115" s="146"/>
      <c r="E115" s="146"/>
      <c r="F115" s="192" t="str">
        <f t="shared" si="78"/>
        <v/>
      </c>
      <c r="G115" s="192"/>
      <c r="H115" s="193"/>
      <c r="I115" s="194"/>
      <c r="J115" s="195"/>
      <c r="K115" s="193"/>
      <c r="L115" s="193"/>
      <c r="M115" s="193"/>
      <c r="N115" s="192"/>
      <c r="O115" s="193"/>
      <c r="P115" s="193"/>
      <c r="Q115" s="192"/>
      <c r="R115" s="193"/>
      <c r="S115" s="193"/>
      <c r="T115" s="192"/>
      <c r="U115" s="339" t="str">
        <f t="shared" ref="U115" si="87">IF(SUM(D115:D119,G116:G119)-SUM(L116:L119,O116:O119,R116:R119)=0,"",SUM(D115:D119,G116:G119)-SUM(L116:L119,O116:O119,R116:R119))</f>
        <v/>
      </c>
    </row>
    <row r="116" spans="1:21" x14ac:dyDescent="0.2">
      <c r="A116" s="271"/>
      <c r="B116" s="170"/>
      <c r="C116" s="86"/>
      <c r="D116" s="86"/>
      <c r="E116" s="189"/>
      <c r="F116" s="192" t="str">
        <f t="shared" si="78"/>
        <v/>
      </c>
      <c r="G116" s="86"/>
      <c r="H116" s="197" t="str">
        <f>IF(G116&lt;&gt;"",E115,"")</f>
        <v/>
      </c>
      <c r="I116" s="198" t="str">
        <f>IFERROR(IF(G116*H116=0,"",G116*H116),"")</f>
        <v/>
      </c>
      <c r="J116" s="182"/>
      <c r="K116" s="171"/>
      <c r="L116" s="171"/>
      <c r="M116" s="197" t="str">
        <f>IF(L116&lt;&gt;"",E115,"")</f>
        <v/>
      </c>
      <c r="N116" s="192" t="str">
        <f>IFERROR(IF(L116*M116=0,"",L116*M116),"")</f>
        <v/>
      </c>
      <c r="O116" s="171"/>
      <c r="P116" s="197" t="str">
        <f>IF(O116&lt;&gt;"",E115,"")</f>
        <v/>
      </c>
      <c r="Q116" s="192" t="str">
        <f>IFERROR(IF(O116*P116=0,"",O116*P116),"")</f>
        <v/>
      </c>
      <c r="R116" s="171"/>
      <c r="S116" s="197" t="str">
        <f>IF(R116&lt;&gt;"",E115,"")</f>
        <v/>
      </c>
      <c r="T116" s="192" t="str">
        <f>IFERROR(IF(R116*S116=0,"",R116*S116),"")</f>
        <v/>
      </c>
      <c r="U116" s="340"/>
    </row>
    <row r="117" spans="1:21" x14ac:dyDescent="0.2">
      <c r="A117" s="271"/>
      <c r="B117" s="170"/>
      <c r="C117" s="86"/>
      <c r="D117" s="86"/>
      <c r="E117" s="189"/>
      <c r="F117" s="192" t="str">
        <f t="shared" si="78"/>
        <v/>
      </c>
      <c r="G117" s="86"/>
      <c r="H117" s="197" t="str">
        <f>IF(G117&lt;&gt;"",E115,"")</f>
        <v/>
      </c>
      <c r="I117" s="198" t="str">
        <f t="shared" ref="I117:I119" si="88">IFERROR(IF(G117*H117=0,"",G117*H117),"")</f>
        <v/>
      </c>
      <c r="J117" s="182"/>
      <c r="K117" s="171"/>
      <c r="L117" s="171"/>
      <c r="M117" s="197" t="str">
        <f>IF(L117&lt;&gt;"",E115,"")</f>
        <v/>
      </c>
      <c r="N117" s="192" t="str">
        <f t="shared" ref="N117:N119" si="89">IFERROR(IF(L117*M117=0,"",L117*M117),"")</f>
        <v/>
      </c>
      <c r="O117" s="171"/>
      <c r="P117" s="197" t="str">
        <f>IF(O117&lt;&gt;"",E115,"")</f>
        <v/>
      </c>
      <c r="Q117" s="192" t="str">
        <f t="shared" ref="Q117:Q119" si="90">IFERROR(IF(O117*P117=0,"",O117*P117),"")</f>
        <v/>
      </c>
      <c r="R117" s="171"/>
      <c r="S117" s="197" t="str">
        <f>IF(R117&lt;&gt;"",E115,"")</f>
        <v/>
      </c>
      <c r="T117" s="192" t="str">
        <f t="shared" ref="T117:T119" si="91">IFERROR(IF(R117*S117=0,"",R117*S117),"")</f>
        <v/>
      </c>
      <c r="U117" s="340"/>
    </row>
    <row r="118" spans="1:21" x14ac:dyDescent="0.2">
      <c r="A118" s="271"/>
      <c r="B118" s="170"/>
      <c r="C118" s="86"/>
      <c r="D118" s="86"/>
      <c r="E118" s="189"/>
      <c r="F118" s="192" t="str">
        <f t="shared" si="78"/>
        <v/>
      </c>
      <c r="G118" s="86"/>
      <c r="H118" s="197" t="str">
        <f>IF(G118&lt;&gt;"",E115,"")</f>
        <v/>
      </c>
      <c r="I118" s="198" t="str">
        <f t="shared" si="88"/>
        <v/>
      </c>
      <c r="J118" s="182"/>
      <c r="K118" s="171"/>
      <c r="L118" s="171"/>
      <c r="M118" s="197" t="str">
        <f>IF(L118&lt;&gt;"",E115,"")</f>
        <v/>
      </c>
      <c r="N118" s="192" t="str">
        <f t="shared" si="89"/>
        <v/>
      </c>
      <c r="O118" s="171"/>
      <c r="P118" s="197" t="str">
        <f>IF(O118&lt;&gt;"",E115,"")</f>
        <v/>
      </c>
      <c r="Q118" s="192" t="str">
        <f t="shared" si="90"/>
        <v/>
      </c>
      <c r="R118" s="171"/>
      <c r="S118" s="197" t="str">
        <f>IF(R118&lt;&gt;"",E115,"")</f>
        <v/>
      </c>
      <c r="T118" s="192" t="str">
        <f t="shared" si="91"/>
        <v/>
      </c>
      <c r="U118" s="340"/>
    </row>
    <row r="119" spans="1:21" ht="10.199999999999999" thickBot="1" x14ac:dyDescent="0.25">
      <c r="A119" s="272"/>
      <c r="B119" s="172"/>
      <c r="C119" s="173"/>
      <c r="D119" s="173"/>
      <c r="E119" s="183"/>
      <c r="F119" s="196" t="str">
        <f t="shared" si="78"/>
        <v/>
      </c>
      <c r="G119" s="173"/>
      <c r="H119" s="196" t="str">
        <f>IF(G119&lt;&gt;"",E115,"")</f>
        <v/>
      </c>
      <c r="I119" s="199" t="str">
        <f t="shared" si="88"/>
        <v/>
      </c>
      <c r="J119" s="179"/>
      <c r="K119" s="174"/>
      <c r="L119" s="174"/>
      <c r="M119" s="200" t="str">
        <f>IF(L119&lt;&gt;"",E115,"")</f>
        <v/>
      </c>
      <c r="N119" s="196" t="str">
        <f t="shared" si="89"/>
        <v/>
      </c>
      <c r="O119" s="174"/>
      <c r="P119" s="200" t="str">
        <f>IF(O119&lt;&gt;"",E115,"")</f>
        <v/>
      </c>
      <c r="Q119" s="196" t="str">
        <f t="shared" si="90"/>
        <v/>
      </c>
      <c r="R119" s="174"/>
      <c r="S119" s="200" t="str">
        <f>IF(R119&lt;&gt;"",E115,"")</f>
        <v/>
      </c>
      <c r="T119" s="196" t="str">
        <f t="shared" si="91"/>
        <v/>
      </c>
      <c r="U119" s="341"/>
    </row>
    <row r="120" spans="1:21" x14ac:dyDescent="0.2">
      <c r="A120" s="270"/>
      <c r="B120" s="176"/>
      <c r="C120" s="146"/>
      <c r="D120" s="146"/>
      <c r="E120" s="146"/>
      <c r="F120" s="192" t="str">
        <f t="shared" si="78"/>
        <v/>
      </c>
      <c r="G120" s="192"/>
      <c r="H120" s="193"/>
      <c r="I120" s="194"/>
      <c r="J120" s="195"/>
      <c r="K120" s="193"/>
      <c r="L120" s="193"/>
      <c r="M120" s="193"/>
      <c r="N120" s="192"/>
      <c r="O120" s="193"/>
      <c r="P120" s="193"/>
      <c r="Q120" s="192"/>
      <c r="R120" s="193"/>
      <c r="S120" s="193"/>
      <c r="T120" s="192"/>
      <c r="U120" s="339" t="str">
        <f t="shared" ref="U120" si="92">IF(SUM(D120:D124,G121:G124)-SUM(L121:L124,O121:O124,R121:R124)=0,"",SUM(D120:D124,G121:G124)-SUM(L121:L124,O121:O124,R121:R124))</f>
        <v/>
      </c>
    </row>
    <row r="121" spans="1:21" x14ac:dyDescent="0.2">
      <c r="A121" s="271"/>
      <c r="B121" s="170"/>
      <c r="C121" s="86"/>
      <c r="D121" s="86"/>
      <c r="E121" s="189"/>
      <c r="F121" s="192" t="str">
        <f t="shared" si="78"/>
        <v/>
      </c>
      <c r="G121" s="86"/>
      <c r="H121" s="197" t="str">
        <f>IF(G121&lt;&gt;"",E120,"")</f>
        <v/>
      </c>
      <c r="I121" s="198" t="str">
        <f>IFERROR(IF(G121*H121=0,"",G121*H121),"")</f>
        <v/>
      </c>
      <c r="J121" s="182"/>
      <c r="K121" s="171"/>
      <c r="L121" s="171"/>
      <c r="M121" s="197" t="str">
        <f>IF(L121&lt;&gt;"",E120,"")</f>
        <v/>
      </c>
      <c r="N121" s="192" t="str">
        <f>IFERROR(IF(L121*M121=0,"",L121*M121),"")</f>
        <v/>
      </c>
      <c r="O121" s="171"/>
      <c r="P121" s="197" t="str">
        <f>IF(O121&lt;&gt;"",E120,"")</f>
        <v/>
      </c>
      <c r="Q121" s="192" t="str">
        <f>IFERROR(IF(O121*P121=0,"",O121*P121),"")</f>
        <v/>
      </c>
      <c r="R121" s="171"/>
      <c r="S121" s="197" t="str">
        <f>IF(R121&lt;&gt;"",E120,"")</f>
        <v/>
      </c>
      <c r="T121" s="192" t="str">
        <f>IFERROR(IF(R121*S121=0,"",R121*S121),"")</f>
        <v/>
      </c>
      <c r="U121" s="340"/>
    </row>
    <row r="122" spans="1:21" x14ac:dyDescent="0.2">
      <c r="A122" s="271"/>
      <c r="B122" s="170"/>
      <c r="C122" s="86"/>
      <c r="D122" s="86"/>
      <c r="E122" s="189"/>
      <c r="F122" s="192" t="str">
        <f t="shared" si="78"/>
        <v/>
      </c>
      <c r="G122" s="86"/>
      <c r="H122" s="197" t="str">
        <f>IF(G122&lt;&gt;"",E120,"")</f>
        <v/>
      </c>
      <c r="I122" s="198" t="str">
        <f t="shared" ref="I122:I124" si="93">IFERROR(IF(G122*H122=0,"",G122*H122),"")</f>
        <v/>
      </c>
      <c r="J122" s="182"/>
      <c r="K122" s="171"/>
      <c r="L122" s="171"/>
      <c r="M122" s="197" t="str">
        <f>IF(L122&lt;&gt;"",E120,"")</f>
        <v/>
      </c>
      <c r="N122" s="192" t="str">
        <f t="shared" ref="N122:N124" si="94">IFERROR(IF(L122*M122=0,"",L122*M122),"")</f>
        <v/>
      </c>
      <c r="O122" s="171"/>
      <c r="P122" s="197" t="str">
        <f>IF(O122&lt;&gt;"",E120,"")</f>
        <v/>
      </c>
      <c r="Q122" s="192" t="str">
        <f t="shared" ref="Q122:Q124" si="95">IFERROR(IF(O122*P122=0,"",O122*P122),"")</f>
        <v/>
      </c>
      <c r="R122" s="171"/>
      <c r="S122" s="197" t="str">
        <f>IF(R122&lt;&gt;"",E120,"")</f>
        <v/>
      </c>
      <c r="T122" s="192" t="str">
        <f t="shared" ref="T122:T124" si="96">IFERROR(IF(R122*S122=0,"",R122*S122),"")</f>
        <v/>
      </c>
      <c r="U122" s="340"/>
    </row>
    <row r="123" spans="1:21" x14ac:dyDescent="0.2">
      <c r="A123" s="271"/>
      <c r="B123" s="170"/>
      <c r="C123" s="86"/>
      <c r="D123" s="86"/>
      <c r="E123" s="189"/>
      <c r="F123" s="192" t="str">
        <f t="shared" si="78"/>
        <v/>
      </c>
      <c r="G123" s="86"/>
      <c r="H123" s="197" t="str">
        <f>IF(G123&lt;&gt;"",E120,"")</f>
        <v/>
      </c>
      <c r="I123" s="198" t="str">
        <f t="shared" si="93"/>
        <v/>
      </c>
      <c r="J123" s="182"/>
      <c r="K123" s="171"/>
      <c r="L123" s="171"/>
      <c r="M123" s="197" t="str">
        <f>IF(L123&lt;&gt;"",E120,"")</f>
        <v/>
      </c>
      <c r="N123" s="192" t="str">
        <f t="shared" si="94"/>
        <v/>
      </c>
      <c r="O123" s="171"/>
      <c r="P123" s="197" t="str">
        <f>IF(O123&lt;&gt;"",E120,"")</f>
        <v/>
      </c>
      <c r="Q123" s="192" t="str">
        <f t="shared" si="95"/>
        <v/>
      </c>
      <c r="R123" s="171"/>
      <c r="S123" s="197" t="str">
        <f>IF(R123&lt;&gt;"",E120,"")</f>
        <v/>
      </c>
      <c r="T123" s="192" t="str">
        <f t="shared" si="96"/>
        <v/>
      </c>
      <c r="U123" s="340"/>
    </row>
    <row r="124" spans="1:21" ht="10.199999999999999" thickBot="1" x14ac:dyDescent="0.25">
      <c r="A124" s="272"/>
      <c r="B124" s="172"/>
      <c r="C124" s="173"/>
      <c r="D124" s="173"/>
      <c r="E124" s="183"/>
      <c r="F124" s="196" t="str">
        <f t="shared" si="78"/>
        <v/>
      </c>
      <c r="G124" s="173"/>
      <c r="H124" s="196" t="str">
        <f>IF(G124&lt;&gt;"",E120,"")</f>
        <v/>
      </c>
      <c r="I124" s="199" t="str">
        <f t="shared" si="93"/>
        <v/>
      </c>
      <c r="J124" s="179"/>
      <c r="K124" s="174"/>
      <c r="L124" s="174"/>
      <c r="M124" s="200" t="str">
        <f>IF(L124&lt;&gt;"",E120,"")</f>
        <v/>
      </c>
      <c r="N124" s="196" t="str">
        <f t="shared" si="94"/>
        <v/>
      </c>
      <c r="O124" s="174"/>
      <c r="P124" s="200" t="str">
        <f>IF(O124&lt;&gt;"",E120,"")</f>
        <v/>
      </c>
      <c r="Q124" s="196" t="str">
        <f t="shared" si="95"/>
        <v/>
      </c>
      <c r="R124" s="174"/>
      <c r="S124" s="200" t="str">
        <f>IF(R124&lt;&gt;"",E120,"")</f>
        <v/>
      </c>
      <c r="T124" s="196" t="str">
        <f t="shared" si="96"/>
        <v/>
      </c>
      <c r="U124" s="341"/>
    </row>
    <row r="125" spans="1:21" ht="26.4" customHeight="1" x14ac:dyDescent="0.2">
      <c r="A125" s="273"/>
      <c r="B125" s="279" t="s">
        <v>201</v>
      </c>
      <c r="C125" s="280"/>
      <c r="D125" s="309" t="s">
        <v>198</v>
      </c>
      <c r="E125" s="280"/>
      <c r="F125" s="310"/>
      <c r="G125" s="309" t="s">
        <v>199</v>
      </c>
      <c r="H125" s="280"/>
      <c r="I125" s="281"/>
      <c r="J125" s="279" t="s">
        <v>201</v>
      </c>
      <c r="K125" s="310"/>
      <c r="L125" s="309" t="s">
        <v>256</v>
      </c>
      <c r="M125" s="280"/>
      <c r="N125" s="310"/>
      <c r="O125" s="309" t="s">
        <v>200</v>
      </c>
      <c r="P125" s="280"/>
      <c r="Q125" s="310"/>
      <c r="R125" s="309" t="s">
        <v>31</v>
      </c>
      <c r="S125" s="280"/>
      <c r="T125" s="281"/>
      <c r="U125" s="273" t="s">
        <v>208</v>
      </c>
    </row>
    <row r="126" spans="1:21" ht="13.8" customHeight="1" thickBot="1" x14ac:dyDescent="0.25">
      <c r="A126" s="275"/>
      <c r="B126" s="177" t="s">
        <v>193</v>
      </c>
      <c r="C126" s="178" t="s">
        <v>194</v>
      </c>
      <c r="D126" s="168" t="s">
        <v>195</v>
      </c>
      <c r="E126" s="168" t="s">
        <v>196</v>
      </c>
      <c r="F126" s="168" t="s">
        <v>197</v>
      </c>
      <c r="G126" s="168" t="s">
        <v>195</v>
      </c>
      <c r="H126" s="168" t="s">
        <v>196</v>
      </c>
      <c r="I126" s="169" t="s">
        <v>197</v>
      </c>
      <c r="J126" s="181" t="s">
        <v>193</v>
      </c>
      <c r="K126" s="178" t="s">
        <v>194</v>
      </c>
      <c r="L126" s="168" t="s">
        <v>195</v>
      </c>
      <c r="M126" s="168" t="s">
        <v>196</v>
      </c>
      <c r="N126" s="168" t="s">
        <v>197</v>
      </c>
      <c r="O126" s="168" t="s">
        <v>195</v>
      </c>
      <c r="P126" s="168" t="s">
        <v>196</v>
      </c>
      <c r="Q126" s="168" t="s">
        <v>197</v>
      </c>
      <c r="R126" s="168" t="s">
        <v>195</v>
      </c>
      <c r="S126" s="168" t="s">
        <v>196</v>
      </c>
      <c r="T126" s="169" t="s">
        <v>197</v>
      </c>
      <c r="U126" s="275"/>
    </row>
    <row r="127" spans="1:21" x14ac:dyDescent="0.2">
      <c r="A127" s="270"/>
      <c r="B127" s="176"/>
      <c r="C127" s="146"/>
      <c r="D127" s="146"/>
      <c r="E127" s="146"/>
      <c r="F127" s="192" t="str">
        <f t="shared" ref="F127:F146" si="97">IF(D127*E127=0,"",D127*E127)</f>
        <v/>
      </c>
      <c r="G127" s="192"/>
      <c r="H127" s="193"/>
      <c r="I127" s="194"/>
      <c r="J127" s="195"/>
      <c r="K127" s="193"/>
      <c r="L127" s="193"/>
      <c r="M127" s="193"/>
      <c r="N127" s="192"/>
      <c r="O127" s="193"/>
      <c r="P127" s="193"/>
      <c r="Q127" s="192"/>
      <c r="R127" s="193"/>
      <c r="S127" s="193"/>
      <c r="T127" s="192"/>
      <c r="U127" s="339" t="str">
        <f t="shared" ref="U127" si="98">IF(SUM(D127:D131,G128:G131)-SUM(L128:L131,O128:O131,R128:R131)=0,"",SUM(D127:D131,G128:G131)-SUM(L128:L131,O128:O131,R128:R131))</f>
        <v/>
      </c>
    </row>
    <row r="128" spans="1:21" x14ac:dyDescent="0.2">
      <c r="A128" s="271"/>
      <c r="B128" s="170"/>
      <c r="C128" s="86"/>
      <c r="D128" s="86"/>
      <c r="E128" s="86"/>
      <c r="F128" s="192" t="str">
        <f t="shared" si="97"/>
        <v/>
      </c>
      <c r="G128" s="86"/>
      <c r="H128" s="197" t="str">
        <f>IF(G128&lt;&gt;"",E127,"")</f>
        <v/>
      </c>
      <c r="I128" s="198" t="str">
        <f>IFERROR(IF(G128*H128=0,"",G128*H128),"")</f>
        <v/>
      </c>
      <c r="J128" s="182"/>
      <c r="K128" s="171"/>
      <c r="L128" s="171"/>
      <c r="M128" s="197" t="str">
        <f>IF(L128&lt;&gt;"",E127,"")</f>
        <v/>
      </c>
      <c r="N128" s="192" t="str">
        <f>IFERROR(IF(L128*M128=0,"",L128*M128),"")</f>
        <v/>
      </c>
      <c r="O128" s="171"/>
      <c r="P128" s="197" t="str">
        <f>IF(O128&lt;&gt;"",E127,"")</f>
        <v/>
      </c>
      <c r="Q128" s="192" t="str">
        <f>IFERROR(IF(O128*P128=0,"",O128*P128),"")</f>
        <v/>
      </c>
      <c r="R128" s="171"/>
      <c r="S128" s="197" t="str">
        <f>IF(R128&lt;&gt;"",E127,"")</f>
        <v/>
      </c>
      <c r="T128" s="192" t="str">
        <f>IFERROR(IF(R128*S128=0,"",R128*S128),"")</f>
        <v/>
      </c>
      <c r="U128" s="340"/>
    </row>
    <row r="129" spans="1:21" x14ac:dyDescent="0.2">
      <c r="A129" s="271"/>
      <c r="B129" s="170"/>
      <c r="C129" s="86"/>
      <c r="D129" s="86"/>
      <c r="E129" s="86"/>
      <c r="F129" s="192" t="str">
        <f t="shared" si="97"/>
        <v/>
      </c>
      <c r="G129" s="86"/>
      <c r="H129" s="197" t="str">
        <f>IF(G129&lt;&gt;"",E127,"")</f>
        <v/>
      </c>
      <c r="I129" s="198" t="str">
        <f t="shared" ref="I129:I131" si="99">IFERROR(IF(G129*H129=0,"",G129*H129),"")</f>
        <v/>
      </c>
      <c r="J129" s="182"/>
      <c r="K129" s="171"/>
      <c r="L129" s="171"/>
      <c r="M129" s="197" t="str">
        <f>IF(L129&lt;&gt;"",E127,"")</f>
        <v/>
      </c>
      <c r="N129" s="192" t="str">
        <f t="shared" ref="N129:N131" si="100">IFERROR(IF(L129*M129=0,"",L129*M129),"")</f>
        <v/>
      </c>
      <c r="O129" s="171"/>
      <c r="P129" s="197" t="str">
        <f>IF(O129&lt;&gt;"",E127,"")</f>
        <v/>
      </c>
      <c r="Q129" s="192" t="str">
        <f t="shared" ref="Q129:Q131" si="101">IFERROR(IF(O129*P129=0,"",O129*P129),"")</f>
        <v/>
      </c>
      <c r="R129" s="171"/>
      <c r="S129" s="197" t="str">
        <f>IF(R129&lt;&gt;"",E127,"")</f>
        <v/>
      </c>
      <c r="T129" s="192" t="str">
        <f t="shared" ref="T129:T131" si="102">IFERROR(IF(R129*S129=0,"",R129*S129),"")</f>
        <v/>
      </c>
      <c r="U129" s="340"/>
    </row>
    <row r="130" spans="1:21" x14ac:dyDescent="0.2">
      <c r="A130" s="271"/>
      <c r="B130" s="170"/>
      <c r="C130" s="86"/>
      <c r="D130" s="86"/>
      <c r="E130" s="86"/>
      <c r="F130" s="192" t="str">
        <f t="shared" si="97"/>
        <v/>
      </c>
      <c r="G130" s="86"/>
      <c r="H130" s="197" t="str">
        <f>IF(G130&lt;&gt;"",E127,"")</f>
        <v/>
      </c>
      <c r="I130" s="198" t="str">
        <f t="shared" si="99"/>
        <v/>
      </c>
      <c r="J130" s="182"/>
      <c r="K130" s="171"/>
      <c r="L130" s="171"/>
      <c r="M130" s="197" t="str">
        <f>IF(L130&lt;&gt;"",E127,"")</f>
        <v/>
      </c>
      <c r="N130" s="192" t="str">
        <f t="shared" si="100"/>
        <v/>
      </c>
      <c r="O130" s="171"/>
      <c r="P130" s="197" t="str">
        <f>IF(O130&lt;&gt;"",E127,"")</f>
        <v/>
      </c>
      <c r="Q130" s="192" t="str">
        <f t="shared" si="101"/>
        <v/>
      </c>
      <c r="R130" s="171"/>
      <c r="S130" s="197" t="str">
        <f>IF(R130&lt;&gt;"",E127,"")</f>
        <v/>
      </c>
      <c r="T130" s="192" t="str">
        <f t="shared" si="102"/>
        <v/>
      </c>
      <c r="U130" s="340"/>
    </row>
    <row r="131" spans="1:21" ht="10.199999999999999" thickBot="1" x14ac:dyDescent="0.25">
      <c r="A131" s="272"/>
      <c r="B131" s="172"/>
      <c r="C131" s="173"/>
      <c r="D131" s="173"/>
      <c r="E131" s="173"/>
      <c r="F131" s="196" t="str">
        <f t="shared" si="97"/>
        <v/>
      </c>
      <c r="G131" s="173"/>
      <c r="H131" s="196" t="str">
        <f>IF(G131&lt;&gt;"",E127,"")</f>
        <v/>
      </c>
      <c r="I131" s="199" t="str">
        <f t="shared" si="99"/>
        <v/>
      </c>
      <c r="J131" s="179"/>
      <c r="K131" s="174"/>
      <c r="L131" s="174"/>
      <c r="M131" s="200" t="str">
        <f>IF(L131&lt;&gt;"",E127,"")</f>
        <v/>
      </c>
      <c r="N131" s="196" t="str">
        <f t="shared" si="100"/>
        <v/>
      </c>
      <c r="O131" s="174"/>
      <c r="P131" s="200" t="str">
        <f>IF(O131&lt;&gt;"",E127,"")</f>
        <v/>
      </c>
      <c r="Q131" s="196" t="str">
        <f t="shared" si="101"/>
        <v/>
      </c>
      <c r="R131" s="174"/>
      <c r="S131" s="200" t="str">
        <f>IF(R131&lt;&gt;"",E127,"")</f>
        <v/>
      </c>
      <c r="T131" s="196" t="str">
        <f t="shared" si="102"/>
        <v/>
      </c>
      <c r="U131" s="341"/>
    </row>
    <row r="132" spans="1:21" x14ac:dyDescent="0.2">
      <c r="A132" s="270"/>
      <c r="B132" s="176"/>
      <c r="C132" s="146"/>
      <c r="D132" s="146"/>
      <c r="E132" s="146"/>
      <c r="F132" s="192" t="str">
        <f t="shared" si="97"/>
        <v/>
      </c>
      <c r="G132" s="192"/>
      <c r="H132" s="193"/>
      <c r="I132" s="194"/>
      <c r="J132" s="195"/>
      <c r="K132" s="193"/>
      <c r="L132" s="193"/>
      <c r="M132" s="193"/>
      <c r="N132" s="192"/>
      <c r="O132" s="193"/>
      <c r="P132" s="193"/>
      <c r="Q132" s="192"/>
      <c r="R132" s="193"/>
      <c r="S132" s="193"/>
      <c r="T132" s="192"/>
      <c r="U132" s="339" t="str">
        <f t="shared" ref="U132:U142" si="103">IF(SUM(D132:D136,G133:G136)-SUM(L133:L136,O133:O136,R133:R136)=0,"",SUM(D132:D136,G133:G136)-SUM(L133:L136,O133:O136,R133:R136))</f>
        <v/>
      </c>
    </row>
    <row r="133" spans="1:21" x14ac:dyDescent="0.2">
      <c r="A133" s="271"/>
      <c r="B133" s="170"/>
      <c r="C133" s="86"/>
      <c r="D133" s="86"/>
      <c r="E133" s="189"/>
      <c r="F133" s="192" t="str">
        <f t="shared" si="97"/>
        <v/>
      </c>
      <c r="G133" s="86"/>
      <c r="H133" s="197" t="str">
        <f>IF(G133&lt;&gt;"",E132,"")</f>
        <v/>
      </c>
      <c r="I133" s="198" t="str">
        <f>IFERROR(IF(G133*H133=0,"",G133*H133),"")</f>
        <v/>
      </c>
      <c r="J133" s="182"/>
      <c r="K133" s="171"/>
      <c r="L133" s="171"/>
      <c r="M133" s="197" t="str">
        <f>IF(L133&lt;&gt;"",E132,"")</f>
        <v/>
      </c>
      <c r="N133" s="192" t="str">
        <f>IFERROR(IF(L133*M133=0,"",L133*M133),"")</f>
        <v/>
      </c>
      <c r="O133" s="171"/>
      <c r="P133" s="197" t="str">
        <f>IF(O133&lt;&gt;"",E132,"")</f>
        <v/>
      </c>
      <c r="Q133" s="192" t="str">
        <f>IFERROR(IF(O133*P133=0,"",O133*P133),"")</f>
        <v/>
      </c>
      <c r="R133" s="171"/>
      <c r="S133" s="197" t="str">
        <f>IF(R133&lt;&gt;"",E132,"")</f>
        <v/>
      </c>
      <c r="T133" s="192" t="str">
        <f>IFERROR(IF(R133*S133=0,"",R133*S133),"")</f>
        <v/>
      </c>
      <c r="U133" s="340"/>
    </row>
    <row r="134" spans="1:21" x14ac:dyDescent="0.2">
      <c r="A134" s="271"/>
      <c r="B134" s="170"/>
      <c r="C134" s="86"/>
      <c r="D134" s="86"/>
      <c r="E134" s="189"/>
      <c r="F134" s="192" t="str">
        <f t="shared" si="97"/>
        <v/>
      </c>
      <c r="G134" s="86"/>
      <c r="H134" s="197" t="str">
        <f>IF(G134&lt;&gt;"",E132,"")</f>
        <v/>
      </c>
      <c r="I134" s="198" t="str">
        <f t="shared" ref="I134:I136" si="104">IFERROR(IF(G134*H134=0,"",G134*H134),"")</f>
        <v/>
      </c>
      <c r="J134" s="182"/>
      <c r="K134" s="171"/>
      <c r="L134" s="171"/>
      <c r="M134" s="197" t="str">
        <f>IF(L134&lt;&gt;"",E132,"")</f>
        <v/>
      </c>
      <c r="N134" s="192" t="str">
        <f t="shared" ref="N134:N136" si="105">IFERROR(IF(L134*M134=0,"",L134*M134),"")</f>
        <v/>
      </c>
      <c r="O134" s="171"/>
      <c r="P134" s="197" t="str">
        <f>IF(O134&lt;&gt;"",E132,"")</f>
        <v/>
      </c>
      <c r="Q134" s="192" t="str">
        <f t="shared" ref="Q134:Q136" si="106">IFERROR(IF(O134*P134=0,"",O134*P134),"")</f>
        <v/>
      </c>
      <c r="R134" s="171"/>
      <c r="S134" s="197" t="str">
        <f>IF(R134&lt;&gt;"",E132,"")</f>
        <v/>
      </c>
      <c r="T134" s="192" t="str">
        <f t="shared" ref="T134:T136" si="107">IFERROR(IF(R134*S134=0,"",R134*S134),"")</f>
        <v/>
      </c>
      <c r="U134" s="340"/>
    </row>
    <row r="135" spans="1:21" x14ac:dyDescent="0.2">
      <c r="A135" s="271"/>
      <c r="B135" s="170"/>
      <c r="C135" s="86"/>
      <c r="D135" s="86"/>
      <c r="E135" s="189"/>
      <c r="F135" s="192" t="str">
        <f t="shared" si="97"/>
        <v/>
      </c>
      <c r="G135" s="86"/>
      <c r="H135" s="197" t="str">
        <f>IF(G135&lt;&gt;"",E132,"")</f>
        <v/>
      </c>
      <c r="I135" s="198" t="str">
        <f t="shared" si="104"/>
        <v/>
      </c>
      <c r="J135" s="182"/>
      <c r="K135" s="171"/>
      <c r="L135" s="171"/>
      <c r="M135" s="197" t="str">
        <f>IF(L135&lt;&gt;"",E132,"")</f>
        <v/>
      </c>
      <c r="N135" s="192" t="str">
        <f t="shared" si="105"/>
        <v/>
      </c>
      <c r="O135" s="171"/>
      <c r="P135" s="197" t="str">
        <f>IF(O135&lt;&gt;"",E132,"")</f>
        <v/>
      </c>
      <c r="Q135" s="192" t="str">
        <f t="shared" si="106"/>
        <v/>
      </c>
      <c r="R135" s="171"/>
      <c r="S135" s="197" t="str">
        <f>IF(R135&lt;&gt;"",E132,"")</f>
        <v/>
      </c>
      <c r="T135" s="192" t="str">
        <f t="shared" si="107"/>
        <v/>
      </c>
      <c r="U135" s="340"/>
    </row>
    <row r="136" spans="1:21" ht="10.199999999999999" thickBot="1" x14ac:dyDescent="0.25">
      <c r="A136" s="272"/>
      <c r="B136" s="172"/>
      <c r="C136" s="173"/>
      <c r="D136" s="173"/>
      <c r="E136" s="183"/>
      <c r="F136" s="196" t="str">
        <f t="shared" si="97"/>
        <v/>
      </c>
      <c r="G136" s="173"/>
      <c r="H136" s="196" t="str">
        <f>IF(G136&lt;&gt;"",E132,"")</f>
        <v/>
      </c>
      <c r="I136" s="199" t="str">
        <f t="shared" si="104"/>
        <v/>
      </c>
      <c r="J136" s="179"/>
      <c r="K136" s="174"/>
      <c r="L136" s="174"/>
      <c r="M136" s="200" t="str">
        <f>IF(L136&lt;&gt;"",E132,"")</f>
        <v/>
      </c>
      <c r="N136" s="196" t="str">
        <f t="shared" si="105"/>
        <v/>
      </c>
      <c r="O136" s="174"/>
      <c r="P136" s="200" t="str">
        <f>IF(O136&lt;&gt;"",E132,"")</f>
        <v/>
      </c>
      <c r="Q136" s="196" t="str">
        <f t="shared" si="106"/>
        <v/>
      </c>
      <c r="R136" s="174"/>
      <c r="S136" s="200" t="str">
        <f>IF(R136&lt;&gt;"",E132,"")</f>
        <v/>
      </c>
      <c r="T136" s="196" t="str">
        <f t="shared" si="107"/>
        <v/>
      </c>
      <c r="U136" s="341"/>
    </row>
    <row r="137" spans="1:21" x14ac:dyDescent="0.2">
      <c r="A137" s="270"/>
      <c r="B137" s="176"/>
      <c r="C137" s="146"/>
      <c r="D137" s="146"/>
      <c r="E137" s="146"/>
      <c r="F137" s="192" t="str">
        <f t="shared" si="97"/>
        <v/>
      </c>
      <c r="G137" s="192"/>
      <c r="H137" s="193"/>
      <c r="I137" s="194"/>
      <c r="J137" s="195"/>
      <c r="K137" s="193"/>
      <c r="L137" s="193"/>
      <c r="M137" s="193"/>
      <c r="N137" s="192"/>
      <c r="O137" s="193"/>
      <c r="P137" s="193"/>
      <c r="Q137" s="192"/>
      <c r="R137" s="193"/>
      <c r="S137" s="193"/>
      <c r="T137" s="192"/>
      <c r="U137" s="339" t="str">
        <f t="shared" si="103"/>
        <v/>
      </c>
    </row>
    <row r="138" spans="1:21" x14ac:dyDescent="0.2">
      <c r="A138" s="271"/>
      <c r="B138" s="170"/>
      <c r="C138" s="86"/>
      <c r="D138" s="86"/>
      <c r="E138" s="189"/>
      <c r="F138" s="192" t="str">
        <f t="shared" si="97"/>
        <v/>
      </c>
      <c r="G138" s="86"/>
      <c r="H138" s="197" t="str">
        <f>IF(G138&lt;&gt;"",E137,"")</f>
        <v/>
      </c>
      <c r="I138" s="198" t="str">
        <f>IFERROR(IF(G138*H138=0,"",G138*H138),"")</f>
        <v/>
      </c>
      <c r="J138" s="182"/>
      <c r="K138" s="171"/>
      <c r="L138" s="171"/>
      <c r="M138" s="197" t="str">
        <f>IF(L138&lt;&gt;"",E137,"")</f>
        <v/>
      </c>
      <c r="N138" s="192" t="str">
        <f>IFERROR(IF(L138*M138=0,"",L138*M138),"")</f>
        <v/>
      </c>
      <c r="O138" s="171"/>
      <c r="P138" s="197" t="str">
        <f>IF(O138&lt;&gt;"",E137,"")</f>
        <v/>
      </c>
      <c r="Q138" s="192" t="str">
        <f>IFERROR(IF(O138*P138=0,"",O138*P138),"")</f>
        <v/>
      </c>
      <c r="R138" s="171"/>
      <c r="S138" s="197" t="str">
        <f>IF(R138&lt;&gt;"",E137,"")</f>
        <v/>
      </c>
      <c r="T138" s="192" t="str">
        <f>IFERROR(IF(R138*S138=0,"",R138*S138),"")</f>
        <v/>
      </c>
      <c r="U138" s="340"/>
    </row>
    <row r="139" spans="1:21" x14ac:dyDescent="0.2">
      <c r="A139" s="271"/>
      <c r="B139" s="170"/>
      <c r="C139" s="86"/>
      <c r="D139" s="86"/>
      <c r="E139" s="189"/>
      <c r="F139" s="192" t="str">
        <f t="shared" si="97"/>
        <v/>
      </c>
      <c r="G139" s="86"/>
      <c r="H139" s="197" t="str">
        <f>IF(G139&lt;&gt;"",E137,"")</f>
        <v/>
      </c>
      <c r="I139" s="198" t="str">
        <f t="shared" ref="I139:I141" si="108">IFERROR(IF(G139*H139=0,"",G139*H139),"")</f>
        <v/>
      </c>
      <c r="J139" s="182"/>
      <c r="K139" s="171"/>
      <c r="L139" s="171"/>
      <c r="M139" s="197" t="str">
        <f>IF(L139&lt;&gt;"",E137,"")</f>
        <v/>
      </c>
      <c r="N139" s="192" t="str">
        <f t="shared" ref="N139:N141" si="109">IFERROR(IF(L139*M139=0,"",L139*M139),"")</f>
        <v/>
      </c>
      <c r="O139" s="171"/>
      <c r="P139" s="197" t="str">
        <f>IF(O139&lt;&gt;"",E137,"")</f>
        <v/>
      </c>
      <c r="Q139" s="192" t="str">
        <f t="shared" ref="Q139:Q141" si="110">IFERROR(IF(O139*P139=0,"",O139*P139),"")</f>
        <v/>
      </c>
      <c r="R139" s="171"/>
      <c r="S139" s="197" t="str">
        <f>IF(R139&lt;&gt;"",E137,"")</f>
        <v/>
      </c>
      <c r="T139" s="192" t="str">
        <f t="shared" ref="T139:T141" si="111">IFERROR(IF(R139*S139=0,"",R139*S139),"")</f>
        <v/>
      </c>
      <c r="U139" s="340"/>
    </row>
    <row r="140" spans="1:21" x14ac:dyDescent="0.2">
      <c r="A140" s="271"/>
      <c r="B140" s="170"/>
      <c r="C140" s="86"/>
      <c r="D140" s="86"/>
      <c r="E140" s="189"/>
      <c r="F140" s="192" t="str">
        <f t="shared" si="97"/>
        <v/>
      </c>
      <c r="G140" s="86"/>
      <c r="H140" s="197" t="str">
        <f>IF(G140&lt;&gt;"",E137,"")</f>
        <v/>
      </c>
      <c r="I140" s="198" t="str">
        <f t="shared" si="108"/>
        <v/>
      </c>
      <c r="J140" s="182"/>
      <c r="K140" s="171"/>
      <c r="L140" s="171"/>
      <c r="M140" s="197" t="str">
        <f>IF(L140&lt;&gt;"",E137,"")</f>
        <v/>
      </c>
      <c r="N140" s="192" t="str">
        <f t="shared" si="109"/>
        <v/>
      </c>
      <c r="O140" s="171"/>
      <c r="P140" s="197" t="str">
        <f>IF(O140&lt;&gt;"",E137,"")</f>
        <v/>
      </c>
      <c r="Q140" s="192" t="str">
        <f t="shared" si="110"/>
        <v/>
      </c>
      <c r="R140" s="171"/>
      <c r="S140" s="197" t="str">
        <f>IF(R140&lt;&gt;"",E137,"")</f>
        <v/>
      </c>
      <c r="T140" s="192" t="str">
        <f t="shared" si="111"/>
        <v/>
      </c>
      <c r="U140" s="340"/>
    </row>
    <row r="141" spans="1:21" ht="10.199999999999999" thickBot="1" x14ac:dyDescent="0.25">
      <c r="A141" s="272"/>
      <c r="B141" s="172"/>
      <c r="C141" s="173"/>
      <c r="D141" s="173"/>
      <c r="E141" s="183"/>
      <c r="F141" s="196" t="str">
        <f t="shared" si="97"/>
        <v/>
      </c>
      <c r="G141" s="173"/>
      <c r="H141" s="196" t="str">
        <f>IF(G141&lt;&gt;"",E137,"")</f>
        <v/>
      </c>
      <c r="I141" s="199" t="str">
        <f t="shared" si="108"/>
        <v/>
      </c>
      <c r="J141" s="179"/>
      <c r="K141" s="174"/>
      <c r="L141" s="174"/>
      <c r="M141" s="200" t="str">
        <f>IF(L141&lt;&gt;"",E137,"")</f>
        <v/>
      </c>
      <c r="N141" s="196" t="str">
        <f t="shared" si="109"/>
        <v/>
      </c>
      <c r="O141" s="174"/>
      <c r="P141" s="200" t="str">
        <f>IF(O141&lt;&gt;"",E137,"")</f>
        <v/>
      </c>
      <c r="Q141" s="196" t="str">
        <f t="shared" si="110"/>
        <v/>
      </c>
      <c r="R141" s="174"/>
      <c r="S141" s="200" t="str">
        <f>IF(R141&lt;&gt;"",E137,"")</f>
        <v/>
      </c>
      <c r="T141" s="196" t="str">
        <f t="shared" si="111"/>
        <v/>
      </c>
      <c r="U141" s="341"/>
    </row>
    <row r="142" spans="1:21" x14ac:dyDescent="0.2">
      <c r="A142" s="270"/>
      <c r="B142" s="176"/>
      <c r="C142" s="146"/>
      <c r="D142" s="146"/>
      <c r="E142" s="146"/>
      <c r="F142" s="192" t="str">
        <f t="shared" si="97"/>
        <v/>
      </c>
      <c r="G142" s="192"/>
      <c r="H142" s="193"/>
      <c r="I142" s="194"/>
      <c r="J142" s="195"/>
      <c r="K142" s="193"/>
      <c r="L142" s="193"/>
      <c r="M142" s="193"/>
      <c r="N142" s="192"/>
      <c r="O142" s="193"/>
      <c r="P142" s="193"/>
      <c r="Q142" s="192"/>
      <c r="R142" s="193"/>
      <c r="S142" s="193"/>
      <c r="T142" s="192"/>
      <c r="U142" s="339" t="str">
        <f t="shared" si="103"/>
        <v/>
      </c>
    </row>
    <row r="143" spans="1:21" x14ac:dyDescent="0.2">
      <c r="A143" s="271"/>
      <c r="B143" s="170"/>
      <c r="C143" s="86"/>
      <c r="D143" s="86"/>
      <c r="E143" s="189"/>
      <c r="F143" s="192" t="str">
        <f t="shared" si="97"/>
        <v/>
      </c>
      <c r="G143" s="86"/>
      <c r="H143" s="197" t="str">
        <f>IF(G143&lt;&gt;"",E142,"")</f>
        <v/>
      </c>
      <c r="I143" s="198" t="str">
        <f>IFERROR(IF(G143*H143=0,"",G143*H143),"")</f>
        <v/>
      </c>
      <c r="J143" s="182"/>
      <c r="K143" s="171"/>
      <c r="L143" s="171"/>
      <c r="M143" s="197" t="str">
        <f>IF(L143&lt;&gt;"",E142,"")</f>
        <v/>
      </c>
      <c r="N143" s="192" t="str">
        <f>IFERROR(IF(L143*M143=0,"",L143*M143),"")</f>
        <v/>
      </c>
      <c r="O143" s="171"/>
      <c r="P143" s="197" t="str">
        <f>IF(O143&lt;&gt;"",E142,"")</f>
        <v/>
      </c>
      <c r="Q143" s="192" t="str">
        <f>IFERROR(IF(O143*P143=0,"",O143*P143),"")</f>
        <v/>
      </c>
      <c r="R143" s="171"/>
      <c r="S143" s="197" t="str">
        <f>IF(R143&lt;&gt;"",E142,"")</f>
        <v/>
      </c>
      <c r="T143" s="192" t="str">
        <f>IFERROR(IF(R143*S143=0,"",R143*S143),"")</f>
        <v/>
      </c>
      <c r="U143" s="340"/>
    </row>
    <row r="144" spans="1:21" x14ac:dyDescent="0.2">
      <c r="A144" s="271"/>
      <c r="B144" s="170"/>
      <c r="C144" s="86"/>
      <c r="D144" s="86"/>
      <c r="E144" s="189"/>
      <c r="F144" s="192" t="str">
        <f t="shared" si="97"/>
        <v/>
      </c>
      <c r="G144" s="86"/>
      <c r="H144" s="197" t="str">
        <f>IF(G144&lt;&gt;"",E142,"")</f>
        <v/>
      </c>
      <c r="I144" s="198" t="str">
        <f t="shared" ref="I144:I146" si="112">IFERROR(IF(G144*H144=0,"",G144*H144),"")</f>
        <v/>
      </c>
      <c r="J144" s="182"/>
      <c r="K144" s="171"/>
      <c r="L144" s="171"/>
      <c r="M144" s="197" t="str">
        <f>IF(L144&lt;&gt;"",E142,"")</f>
        <v/>
      </c>
      <c r="N144" s="192" t="str">
        <f t="shared" ref="N144:N146" si="113">IFERROR(IF(L144*M144=0,"",L144*M144),"")</f>
        <v/>
      </c>
      <c r="O144" s="171"/>
      <c r="P144" s="197" t="str">
        <f>IF(O144&lt;&gt;"",E142,"")</f>
        <v/>
      </c>
      <c r="Q144" s="192" t="str">
        <f t="shared" ref="Q144:Q146" si="114">IFERROR(IF(O144*P144=0,"",O144*P144),"")</f>
        <v/>
      </c>
      <c r="R144" s="171"/>
      <c r="S144" s="197" t="str">
        <f>IF(R144&lt;&gt;"",E142,"")</f>
        <v/>
      </c>
      <c r="T144" s="192" t="str">
        <f t="shared" ref="T144:T146" si="115">IFERROR(IF(R144*S144=0,"",R144*S144),"")</f>
        <v/>
      </c>
      <c r="U144" s="340"/>
    </row>
    <row r="145" spans="1:21" x14ac:dyDescent="0.2">
      <c r="A145" s="271"/>
      <c r="B145" s="170"/>
      <c r="C145" s="86"/>
      <c r="D145" s="86"/>
      <c r="E145" s="189"/>
      <c r="F145" s="192" t="str">
        <f t="shared" si="97"/>
        <v/>
      </c>
      <c r="G145" s="86"/>
      <c r="H145" s="197" t="str">
        <f>IF(G145&lt;&gt;"",E142,"")</f>
        <v/>
      </c>
      <c r="I145" s="198" t="str">
        <f t="shared" si="112"/>
        <v/>
      </c>
      <c r="J145" s="182"/>
      <c r="K145" s="171"/>
      <c r="L145" s="171"/>
      <c r="M145" s="197" t="str">
        <f>IF(L145&lt;&gt;"",E142,"")</f>
        <v/>
      </c>
      <c r="N145" s="192" t="str">
        <f t="shared" si="113"/>
        <v/>
      </c>
      <c r="O145" s="171"/>
      <c r="P145" s="197" t="str">
        <f>IF(O145&lt;&gt;"",E142,"")</f>
        <v/>
      </c>
      <c r="Q145" s="192" t="str">
        <f t="shared" si="114"/>
        <v/>
      </c>
      <c r="R145" s="171"/>
      <c r="S145" s="197" t="str">
        <f>IF(R145&lt;&gt;"",E142,"")</f>
        <v/>
      </c>
      <c r="T145" s="192" t="str">
        <f t="shared" si="115"/>
        <v/>
      </c>
      <c r="U145" s="340"/>
    </row>
    <row r="146" spans="1:21" ht="10.199999999999999" thickBot="1" x14ac:dyDescent="0.25">
      <c r="A146" s="272"/>
      <c r="B146" s="172"/>
      <c r="C146" s="173"/>
      <c r="D146" s="173"/>
      <c r="E146" s="183"/>
      <c r="F146" s="196" t="str">
        <f t="shared" si="97"/>
        <v/>
      </c>
      <c r="G146" s="173"/>
      <c r="H146" s="196" t="str">
        <f>IF(G146&lt;&gt;"",E142,"")</f>
        <v/>
      </c>
      <c r="I146" s="199" t="str">
        <f t="shared" si="112"/>
        <v/>
      </c>
      <c r="J146" s="179"/>
      <c r="K146" s="174"/>
      <c r="L146" s="174"/>
      <c r="M146" s="200" t="str">
        <f>IF(L146&lt;&gt;"",E142,"")</f>
        <v/>
      </c>
      <c r="N146" s="196" t="str">
        <f t="shared" si="113"/>
        <v/>
      </c>
      <c r="O146" s="174"/>
      <c r="P146" s="200" t="str">
        <f>IF(O146&lt;&gt;"",E142,"")</f>
        <v/>
      </c>
      <c r="Q146" s="196" t="str">
        <f t="shared" si="114"/>
        <v/>
      </c>
      <c r="R146" s="174"/>
      <c r="S146" s="200" t="str">
        <f>IF(R146&lt;&gt;"",E142,"")</f>
        <v/>
      </c>
      <c r="T146" s="196" t="str">
        <f t="shared" si="115"/>
        <v/>
      </c>
      <c r="U146" s="341"/>
    </row>
    <row r="147" spans="1:21" ht="26.4" customHeight="1" x14ac:dyDescent="0.2">
      <c r="A147" s="270"/>
      <c r="B147" s="279" t="s">
        <v>201</v>
      </c>
      <c r="C147" s="280"/>
      <c r="D147" s="309" t="s">
        <v>198</v>
      </c>
      <c r="E147" s="280"/>
      <c r="F147" s="310"/>
      <c r="G147" s="309" t="s">
        <v>199</v>
      </c>
      <c r="H147" s="280"/>
      <c r="I147" s="281"/>
      <c r="J147" s="279" t="s">
        <v>201</v>
      </c>
      <c r="K147" s="310"/>
      <c r="L147" s="309" t="s">
        <v>256</v>
      </c>
      <c r="M147" s="280"/>
      <c r="N147" s="310"/>
      <c r="O147" s="309" t="s">
        <v>200</v>
      </c>
      <c r="P147" s="280"/>
      <c r="Q147" s="310"/>
      <c r="R147" s="309" t="s">
        <v>31</v>
      </c>
      <c r="S147" s="280"/>
      <c r="T147" s="281"/>
      <c r="U147" s="273" t="s">
        <v>208</v>
      </c>
    </row>
    <row r="148" spans="1:21" ht="10.199999999999999" thickBot="1" x14ac:dyDescent="0.25">
      <c r="A148" s="307"/>
      <c r="B148" s="177" t="s">
        <v>193</v>
      </c>
      <c r="C148" s="178" t="s">
        <v>194</v>
      </c>
      <c r="D148" s="168" t="s">
        <v>195</v>
      </c>
      <c r="E148" s="168" t="s">
        <v>196</v>
      </c>
      <c r="F148" s="168" t="s">
        <v>197</v>
      </c>
      <c r="G148" s="184" t="s">
        <v>195</v>
      </c>
      <c r="H148" s="168" t="s">
        <v>196</v>
      </c>
      <c r="I148" s="169" t="s">
        <v>197</v>
      </c>
      <c r="J148" s="181" t="s">
        <v>193</v>
      </c>
      <c r="K148" s="178" t="s">
        <v>194</v>
      </c>
      <c r="L148" s="168" t="s">
        <v>195</v>
      </c>
      <c r="M148" s="168" t="s">
        <v>196</v>
      </c>
      <c r="N148" s="168" t="s">
        <v>197</v>
      </c>
      <c r="O148" s="168" t="s">
        <v>195</v>
      </c>
      <c r="P148" s="168" t="s">
        <v>196</v>
      </c>
      <c r="Q148" s="168" t="s">
        <v>197</v>
      </c>
      <c r="R148" s="168" t="s">
        <v>195</v>
      </c>
      <c r="S148" s="168" t="s">
        <v>196</v>
      </c>
      <c r="T148" s="169" t="s">
        <v>197</v>
      </c>
      <c r="U148" s="274"/>
    </row>
    <row r="149" spans="1:21" x14ac:dyDescent="0.2">
      <c r="A149" s="308" t="s">
        <v>203</v>
      </c>
      <c r="B149" s="296"/>
      <c r="C149" s="311"/>
      <c r="D149" s="290"/>
      <c r="E149" s="290"/>
      <c r="F149" s="292" t="str">
        <f>IF(SUM(F105:F124,F127:F146)=0,"",SUM(F105:F124,F127:F146))</f>
        <v/>
      </c>
      <c r="G149" s="290"/>
      <c r="H149" s="290"/>
      <c r="I149" s="294" t="str">
        <f>IF(SUM(I105:I124,I127:I146)=0,"",SUM(I105:I124,I127:I146))</f>
        <v/>
      </c>
      <c r="J149" s="296"/>
      <c r="K149" s="311"/>
      <c r="L149" s="290"/>
      <c r="M149" s="290"/>
      <c r="N149" s="292" t="str">
        <f>IF(SUM(N105:N124,N127:N146)=0,"",SUM(N105:N124,N127:N146))</f>
        <v/>
      </c>
      <c r="O149" s="290"/>
      <c r="P149" s="290"/>
      <c r="Q149" s="292" t="str">
        <f>IF(SUM(Q105:Q124,Q127:Q146)=0,"",SUM(Q105:Q124,Q127:Q146))</f>
        <v/>
      </c>
      <c r="R149" s="290"/>
      <c r="S149" s="290"/>
      <c r="T149" s="294" t="str">
        <f>IF(SUM(T105:T124,T127:T146)=0,"",SUM(T105:T124,T127:T146))</f>
        <v/>
      </c>
      <c r="U149" s="274"/>
    </row>
    <row r="150" spans="1:21" ht="10.199999999999999" thickBot="1" x14ac:dyDescent="0.25">
      <c r="A150" s="272"/>
      <c r="B150" s="297"/>
      <c r="C150" s="312"/>
      <c r="D150" s="291"/>
      <c r="E150" s="291"/>
      <c r="F150" s="293"/>
      <c r="G150" s="291"/>
      <c r="H150" s="291"/>
      <c r="I150" s="295"/>
      <c r="J150" s="297"/>
      <c r="K150" s="312"/>
      <c r="L150" s="291"/>
      <c r="M150" s="291"/>
      <c r="N150" s="293"/>
      <c r="O150" s="291"/>
      <c r="P150" s="291"/>
      <c r="Q150" s="293"/>
      <c r="R150" s="291"/>
      <c r="S150" s="291"/>
      <c r="T150" s="295"/>
      <c r="U150" s="275"/>
    </row>
    <row r="152" spans="1:21" ht="10.199999999999999" thickBot="1" x14ac:dyDescent="0.25"/>
    <row r="153" spans="1:21" x14ac:dyDescent="0.2">
      <c r="A153" s="273" t="s">
        <v>202</v>
      </c>
      <c r="B153" s="279" t="s">
        <v>29</v>
      </c>
      <c r="C153" s="280"/>
      <c r="D153" s="280"/>
      <c r="E153" s="280"/>
      <c r="F153" s="280"/>
      <c r="G153" s="280"/>
      <c r="H153" s="280"/>
      <c r="I153" s="281"/>
      <c r="J153" s="279" t="s">
        <v>30</v>
      </c>
      <c r="K153" s="280"/>
      <c r="L153" s="280"/>
      <c r="M153" s="280"/>
      <c r="N153" s="280"/>
      <c r="O153" s="280"/>
      <c r="P153" s="280"/>
      <c r="Q153" s="280"/>
      <c r="R153" s="280"/>
      <c r="S153" s="280"/>
      <c r="T153" s="281"/>
      <c r="U153" s="273" t="s">
        <v>208</v>
      </c>
    </row>
    <row r="154" spans="1:21" ht="26.4" customHeight="1" x14ac:dyDescent="0.2">
      <c r="A154" s="274"/>
      <c r="B154" s="287" t="s">
        <v>201</v>
      </c>
      <c r="C154" s="288"/>
      <c r="D154" s="304" t="s">
        <v>198</v>
      </c>
      <c r="E154" s="305"/>
      <c r="F154" s="288"/>
      <c r="G154" s="304" t="s">
        <v>199</v>
      </c>
      <c r="H154" s="305"/>
      <c r="I154" s="306"/>
      <c r="J154" s="287" t="s">
        <v>201</v>
      </c>
      <c r="K154" s="288"/>
      <c r="L154" s="304" t="s">
        <v>256</v>
      </c>
      <c r="M154" s="305"/>
      <c r="N154" s="288"/>
      <c r="O154" s="304" t="s">
        <v>200</v>
      </c>
      <c r="P154" s="305"/>
      <c r="Q154" s="288"/>
      <c r="R154" s="304" t="s">
        <v>31</v>
      </c>
      <c r="S154" s="305"/>
      <c r="T154" s="306"/>
      <c r="U154" s="274"/>
    </row>
    <row r="155" spans="1:21" ht="10.199999999999999" thickBot="1" x14ac:dyDescent="0.25">
      <c r="A155" s="275"/>
      <c r="B155" s="177" t="s">
        <v>193</v>
      </c>
      <c r="C155" s="178" t="s">
        <v>194</v>
      </c>
      <c r="D155" s="168" t="s">
        <v>195</v>
      </c>
      <c r="E155" s="168" t="s">
        <v>196</v>
      </c>
      <c r="F155" s="168" t="s">
        <v>197</v>
      </c>
      <c r="G155" s="168" t="s">
        <v>195</v>
      </c>
      <c r="H155" s="168" t="s">
        <v>196</v>
      </c>
      <c r="I155" s="169" t="s">
        <v>197</v>
      </c>
      <c r="J155" s="181" t="s">
        <v>193</v>
      </c>
      <c r="K155" s="178" t="s">
        <v>194</v>
      </c>
      <c r="L155" s="168" t="s">
        <v>195</v>
      </c>
      <c r="M155" s="168" t="s">
        <v>196</v>
      </c>
      <c r="N155" s="168" t="s">
        <v>197</v>
      </c>
      <c r="O155" s="168" t="s">
        <v>195</v>
      </c>
      <c r="P155" s="168" t="s">
        <v>196</v>
      </c>
      <c r="Q155" s="168" t="s">
        <v>197</v>
      </c>
      <c r="R155" s="168" t="s">
        <v>195</v>
      </c>
      <c r="S155" s="168" t="s">
        <v>196</v>
      </c>
      <c r="T155" s="169" t="s">
        <v>197</v>
      </c>
      <c r="U155" s="275"/>
    </row>
    <row r="156" spans="1:21" x14ac:dyDescent="0.2">
      <c r="A156" s="270"/>
      <c r="B156" s="176"/>
      <c r="C156" s="146"/>
      <c r="D156" s="146"/>
      <c r="E156" s="146"/>
      <c r="F156" s="192" t="str">
        <f t="shared" ref="F156:F175" si="116">IF(D156*E156=0,"",D156*E156)</f>
        <v/>
      </c>
      <c r="G156" s="192"/>
      <c r="H156" s="193"/>
      <c r="I156" s="194"/>
      <c r="J156" s="195"/>
      <c r="K156" s="193"/>
      <c r="L156" s="193"/>
      <c r="M156" s="193"/>
      <c r="N156" s="192"/>
      <c r="O156" s="193"/>
      <c r="P156" s="193"/>
      <c r="Q156" s="192"/>
      <c r="R156" s="193"/>
      <c r="S156" s="193"/>
      <c r="T156" s="192"/>
      <c r="U156" s="339" t="str">
        <f>IF(SUM(D156:D160,G157:G160)-SUM(L157:L160,O157:O160,R157:R160)=0,"",SUM(D156:D160,G157:G160)-SUM(L157:L160,O157:O160,R157:R160))</f>
        <v/>
      </c>
    </row>
    <row r="157" spans="1:21" x14ac:dyDescent="0.2">
      <c r="A157" s="271"/>
      <c r="B157" s="170"/>
      <c r="C157" s="86"/>
      <c r="D157" s="86"/>
      <c r="E157" s="86"/>
      <c r="F157" s="192" t="str">
        <f t="shared" si="116"/>
        <v/>
      </c>
      <c r="G157" s="86"/>
      <c r="H157" s="197" t="str">
        <f>IF(G157&lt;&gt;"",E156,"")</f>
        <v/>
      </c>
      <c r="I157" s="198" t="str">
        <f>IFERROR(IF(G157*H157=0,"",G157*H157),"")</f>
        <v/>
      </c>
      <c r="J157" s="182"/>
      <c r="K157" s="171"/>
      <c r="L157" s="171"/>
      <c r="M157" s="197" t="str">
        <f>IF(L157&lt;&gt;"",E156,"")</f>
        <v/>
      </c>
      <c r="N157" s="192" t="str">
        <f>IFERROR(IF(L157*M157=0,"",L157*M157),"")</f>
        <v/>
      </c>
      <c r="O157" s="171"/>
      <c r="P157" s="197" t="str">
        <f>IF(O157&lt;&gt;"",E156,"")</f>
        <v/>
      </c>
      <c r="Q157" s="192" t="str">
        <f>IFERROR(IF(O157*P157=0,"",O157*P157),"")</f>
        <v/>
      </c>
      <c r="R157" s="171"/>
      <c r="S157" s="197" t="str">
        <f>IF(R157&lt;&gt;"",E156,"")</f>
        <v/>
      </c>
      <c r="T157" s="192" t="str">
        <f>IFERROR(IF(R157*S157=0,"",R157*S157),"")</f>
        <v/>
      </c>
      <c r="U157" s="340"/>
    </row>
    <row r="158" spans="1:21" x14ac:dyDescent="0.2">
      <c r="A158" s="271"/>
      <c r="B158" s="170"/>
      <c r="C158" s="86"/>
      <c r="D158" s="86"/>
      <c r="E158" s="86"/>
      <c r="F158" s="192" t="str">
        <f t="shared" si="116"/>
        <v/>
      </c>
      <c r="G158" s="86"/>
      <c r="H158" s="197" t="str">
        <f>IF(G158&lt;&gt;"",E156,"")</f>
        <v/>
      </c>
      <c r="I158" s="198" t="str">
        <f t="shared" ref="I158:I160" si="117">IFERROR(IF(G158*H158=0,"",G158*H158),"")</f>
        <v/>
      </c>
      <c r="J158" s="182"/>
      <c r="K158" s="171"/>
      <c r="L158" s="171"/>
      <c r="M158" s="197" t="str">
        <f>IF(L158&lt;&gt;"",E156,"")</f>
        <v/>
      </c>
      <c r="N158" s="192" t="str">
        <f t="shared" ref="N158:N160" si="118">IFERROR(IF(L158*M158=0,"",L158*M158),"")</f>
        <v/>
      </c>
      <c r="O158" s="171"/>
      <c r="P158" s="197" t="str">
        <f>IF(O158&lt;&gt;"",E156,"")</f>
        <v/>
      </c>
      <c r="Q158" s="192" t="str">
        <f t="shared" ref="Q158:Q160" si="119">IFERROR(IF(O158*P158=0,"",O158*P158),"")</f>
        <v/>
      </c>
      <c r="R158" s="171"/>
      <c r="S158" s="197" t="str">
        <f>IF(R158&lt;&gt;"",E156,"")</f>
        <v/>
      </c>
      <c r="T158" s="192" t="str">
        <f t="shared" ref="T158:T160" si="120">IFERROR(IF(R158*S158=0,"",R158*S158),"")</f>
        <v/>
      </c>
      <c r="U158" s="340"/>
    </row>
    <row r="159" spans="1:21" x14ac:dyDescent="0.2">
      <c r="A159" s="271"/>
      <c r="B159" s="170"/>
      <c r="C159" s="86"/>
      <c r="D159" s="86"/>
      <c r="E159" s="86"/>
      <c r="F159" s="192" t="str">
        <f t="shared" si="116"/>
        <v/>
      </c>
      <c r="G159" s="86"/>
      <c r="H159" s="197" t="str">
        <f>IF(G159&lt;&gt;"",E156,"")</f>
        <v/>
      </c>
      <c r="I159" s="198" t="str">
        <f t="shared" si="117"/>
        <v/>
      </c>
      <c r="J159" s="182"/>
      <c r="K159" s="171"/>
      <c r="L159" s="171"/>
      <c r="M159" s="197" t="str">
        <f>IF(L159&lt;&gt;"",E156,"")</f>
        <v/>
      </c>
      <c r="N159" s="192" t="str">
        <f t="shared" si="118"/>
        <v/>
      </c>
      <c r="O159" s="171"/>
      <c r="P159" s="197" t="str">
        <f>IF(O159&lt;&gt;"",E156,"")</f>
        <v/>
      </c>
      <c r="Q159" s="192" t="str">
        <f t="shared" si="119"/>
        <v/>
      </c>
      <c r="R159" s="171"/>
      <c r="S159" s="197" t="str">
        <f>IF(R159&lt;&gt;"",E156,"")</f>
        <v/>
      </c>
      <c r="T159" s="192" t="str">
        <f t="shared" si="120"/>
        <v/>
      </c>
      <c r="U159" s="340"/>
    </row>
    <row r="160" spans="1:21" ht="10.199999999999999" thickBot="1" x14ac:dyDescent="0.25">
      <c r="A160" s="272"/>
      <c r="B160" s="172"/>
      <c r="C160" s="173"/>
      <c r="D160" s="173"/>
      <c r="E160" s="173"/>
      <c r="F160" s="196" t="str">
        <f t="shared" si="116"/>
        <v/>
      </c>
      <c r="G160" s="173"/>
      <c r="H160" s="196" t="str">
        <f>IF(G160&lt;&gt;"",E156,"")</f>
        <v/>
      </c>
      <c r="I160" s="199" t="str">
        <f t="shared" si="117"/>
        <v/>
      </c>
      <c r="J160" s="179"/>
      <c r="K160" s="174"/>
      <c r="L160" s="174"/>
      <c r="M160" s="200" t="str">
        <f>IF(L160&lt;&gt;"",E156,"")</f>
        <v/>
      </c>
      <c r="N160" s="196" t="str">
        <f t="shared" si="118"/>
        <v/>
      </c>
      <c r="O160" s="174"/>
      <c r="P160" s="200" t="str">
        <f>IF(O160&lt;&gt;"",E156,"")</f>
        <v/>
      </c>
      <c r="Q160" s="196" t="str">
        <f t="shared" si="119"/>
        <v/>
      </c>
      <c r="R160" s="174"/>
      <c r="S160" s="200" t="str">
        <f>IF(R160&lt;&gt;"",E156,"")</f>
        <v/>
      </c>
      <c r="T160" s="196" t="str">
        <f t="shared" si="120"/>
        <v/>
      </c>
      <c r="U160" s="341"/>
    </row>
    <row r="161" spans="1:21" x14ac:dyDescent="0.2">
      <c r="A161" s="270"/>
      <c r="B161" s="176"/>
      <c r="C161" s="146"/>
      <c r="D161" s="146"/>
      <c r="E161" s="146"/>
      <c r="F161" s="192" t="str">
        <f t="shared" si="116"/>
        <v/>
      </c>
      <c r="G161" s="192"/>
      <c r="H161" s="193"/>
      <c r="I161" s="194"/>
      <c r="J161" s="195"/>
      <c r="K161" s="193"/>
      <c r="L161" s="193"/>
      <c r="M161" s="193"/>
      <c r="N161" s="192"/>
      <c r="O161" s="193"/>
      <c r="P161" s="193"/>
      <c r="Q161" s="192"/>
      <c r="R161" s="193"/>
      <c r="S161" s="193"/>
      <c r="T161" s="192"/>
      <c r="U161" s="339" t="str">
        <f>IF(SUM(D161:D165,G162:G165)-SUM(L162:L165,O162:O165,R162:R165)=0,"",SUM(D161:D165,G162:G165)-SUM(L162:L165,O162:O165,R162:R165))</f>
        <v/>
      </c>
    </row>
    <row r="162" spans="1:21" x14ac:dyDescent="0.2">
      <c r="A162" s="271"/>
      <c r="B162" s="170"/>
      <c r="C162" s="86"/>
      <c r="D162" s="86"/>
      <c r="E162" s="189"/>
      <c r="F162" s="192" t="str">
        <f t="shared" si="116"/>
        <v/>
      </c>
      <c r="G162" s="86"/>
      <c r="H162" s="197" t="str">
        <f>IF(G162&lt;&gt;"",E161,"")</f>
        <v/>
      </c>
      <c r="I162" s="198" t="str">
        <f>IFERROR(IF(G162*H162=0,"",G162*H162),"")</f>
        <v/>
      </c>
      <c r="J162" s="182"/>
      <c r="K162" s="171"/>
      <c r="L162" s="171"/>
      <c r="M162" s="197" t="str">
        <f>IF(L162&lt;&gt;"",E161,"")</f>
        <v/>
      </c>
      <c r="N162" s="192" t="str">
        <f>IFERROR(IF(L162*M162=0,"",L162*M162),"")</f>
        <v/>
      </c>
      <c r="O162" s="171"/>
      <c r="P162" s="197" t="str">
        <f>IF(O162&lt;&gt;"",E161,"")</f>
        <v/>
      </c>
      <c r="Q162" s="192" t="str">
        <f>IFERROR(IF(O162*P162=0,"",O162*P162),"")</f>
        <v/>
      </c>
      <c r="R162" s="171"/>
      <c r="S162" s="197" t="str">
        <f>IF(R162&lt;&gt;"",E161,"")</f>
        <v/>
      </c>
      <c r="T162" s="192" t="str">
        <f>IFERROR(IF(R162*S162=0,"",R162*S162),"")</f>
        <v/>
      </c>
      <c r="U162" s="340"/>
    </row>
    <row r="163" spans="1:21" x14ac:dyDescent="0.2">
      <c r="A163" s="271"/>
      <c r="B163" s="170"/>
      <c r="C163" s="86"/>
      <c r="D163" s="86"/>
      <c r="E163" s="189"/>
      <c r="F163" s="192" t="str">
        <f t="shared" si="116"/>
        <v/>
      </c>
      <c r="G163" s="86"/>
      <c r="H163" s="197" t="str">
        <f>IF(G163&lt;&gt;"",E161,"")</f>
        <v/>
      </c>
      <c r="I163" s="198" t="str">
        <f t="shared" ref="I163:I165" si="121">IFERROR(IF(G163*H163=0,"",G163*H163),"")</f>
        <v/>
      </c>
      <c r="J163" s="182"/>
      <c r="K163" s="171"/>
      <c r="L163" s="171"/>
      <c r="M163" s="197" t="str">
        <f>IF(L163&lt;&gt;"",E161,"")</f>
        <v/>
      </c>
      <c r="N163" s="192" t="str">
        <f t="shared" ref="N163:N165" si="122">IFERROR(IF(L163*M163=0,"",L163*M163),"")</f>
        <v/>
      </c>
      <c r="O163" s="171"/>
      <c r="P163" s="197" t="str">
        <f>IF(O163&lt;&gt;"",E161,"")</f>
        <v/>
      </c>
      <c r="Q163" s="192" t="str">
        <f t="shared" ref="Q163:Q165" si="123">IFERROR(IF(O163*P163=0,"",O163*P163),"")</f>
        <v/>
      </c>
      <c r="R163" s="171"/>
      <c r="S163" s="197" t="str">
        <f>IF(R163&lt;&gt;"",E161,"")</f>
        <v/>
      </c>
      <c r="T163" s="192" t="str">
        <f t="shared" ref="T163:T165" si="124">IFERROR(IF(R163*S163=0,"",R163*S163),"")</f>
        <v/>
      </c>
      <c r="U163" s="340"/>
    </row>
    <row r="164" spans="1:21" x14ac:dyDescent="0.2">
      <c r="A164" s="271"/>
      <c r="B164" s="170"/>
      <c r="C164" s="86"/>
      <c r="D164" s="86"/>
      <c r="E164" s="189"/>
      <c r="F164" s="192" t="str">
        <f t="shared" si="116"/>
        <v/>
      </c>
      <c r="G164" s="86"/>
      <c r="H164" s="197" t="str">
        <f>IF(G164&lt;&gt;"",E161,"")</f>
        <v/>
      </c>
      <c r="I164" s="198" t="str">
        <f t="shared" si="121"/>
        <v/>
      </c>
      <c r="J164" s="182"/>
      <c r="K164" s="171"/>
      <c r="L164" s="171"/>
      <c r="M164" s="197" t="str">
        <f>IF(L164&lt;&gt;"",E161,"")</f>
        <v/>
      </c>
      <c r="N164" s="192" t="str">
        <f t="shared" si="122"/>
        <v/>
      </c>
      <c r="O164" s="171"/>
      <c r="P164" s="197" t="str">
        <f>IF(O164&lt;&gt;"",E161,"")</f>
        <v/>
      </c>
      <c r="Q164" s="192" t="str">
        <f t="shared" si="123"/>
        <v/>
      </c>
      <c r="R164" s="171"/>
      <c r="S164" s="197" t="str">
        <f>IF(R164&lt;&gt;"",E161,"")</f>
        <v/>
      </c>
      <c r="T164" s="192" t="str">
        <f t="shared" si="124"/>
        <v/>
      </c>
      <c r="U164" s="340"/>
    </row>
    <row r="165" spans="1:21" ht="10.199999999999999" thickBot="1" x14ac:dyDescent="0.25">
      <c r="A165" s="272"/>
      <c r="B165" s="172"/>
      <c r="C165" s="173"/>
      <c r="D165" s="173"/>
      <c r="E165" s="183"/>
      <c r="F165" s="196" t="str">
        <f t="shared" si="116"/>
        <v/>
      </c>
      <c r="G165" s="173"/>
      <c r="H165" s="196" t="str">
        <f>IF(G165&lt;&gt;"",E161,"")</f>
        <v/>
      </c>
      <c r="I165" s="199" t="str">
        <f t="shared" si="121"/>
        <v/>
      </c>
      <c r="J165" s="179"/>
      <c r="K165" s="174"/>
      <c r="L165" s="174"/>
      <c r="M165" s="200" t="str">
        <f>IF(L165&lt;&gt;"",E161,"")</f>
        <v/>
      </c>
      <c r="N165" s="196" t="str">
        <f t="shared" si="122"/>
        <v/>
      </c>
      <c r="O165" s="174"/>
      <c r="P165" s="200" t="str">
        <f>IF(O165&lt;&gt;"",E161,"")</f>
        <v/>
      </c>
      <c r="Q165" s="196" t="str">
        <f t="shared" si="123"/>
        <v/>
      </c>
      <c r="R165" s="174"/>
      <c r="S165" s="200" t="str">
        <f>IF(R165&lt;&gt;"",E161,"")</f>
        <v/>
      </c>
      <c r="T165" s="196" t="str">
        <f t="shared" si="124"/>
        <v/>
      </c>
      <c r="U165" s="341"/>
    </row>
    <row r="166" spans="1:21" x14ac:dyDescent="0.2">
      <c r="A166" s="270"/>
      <c r="B166" s="176"/>
      <c r="C166" s="146"/>
      <c r="D166" s="146"/>
      <c r="E166" s="146"/>
      <c r="F166" s="192" t="str">
        <f t="shared" si="116"/>
        <v/>
      </c>
      <c r="G166" s="192"/>
      <c r="H166" s="193"/>
      <c r="I166" s="194"/>
      <c r="J166" s="195"/>
      <c r="K166" s="193"/>
      <c r="L166" s="193"/>
      <c r="M166" s="193"/>
      <c r="N166" s="192"/>
      <c r="O166" s="193"/>
      <c r="P166" s="193"/>
      <c r="Q166" s="192"/>
      <c r="R166" s="193"/>
      <c r="S166" s="193"/>
      <c r="T166" s="192"/>
      <c r="U166" s="339" t="str">
        <f t="shared" ref="U166" si="125">IF(SUM(D166:D170,G167:G170)-SUM(L167:L170,O167:O170,R167:R170)=0,"",SUM(D166:D170,G167:G170)-SUM(L167:L170,O167:O170,R167:R170))</f>
        <v/>
      </c>
    </row>
    <row r="167" spans="1:21" x14ac:dyDescent="0.2">
      <c r="A167" s="271"/>
      <c r="B167" s="170"/>
      <c r="C167" s="86"/>
      <c r="D167" s="86"/>
      <c r="E167" s="189"/>
      <c r="F167" s="192" t="str">
        <f t="shared" si="116"/>
        <v/>
      </c>
      <c r="G167" s="86"/>
      <c r="H167" s="197" t="str">
        <f>IF(G167&lt;&gt;"",E166,"")</f>
        <v/>
      </c>
      <c r="I167" s="198" t="str">
        <f>IFERROR(IF(G167*H167=0,"",G167*H167),"")</f>
        <v/>
      </c>
      <c r="J167" s="182"/>
      <c r="K167" s="171"/>
      <c r="L167" s="171"/>
      <c r="M167" s="197" t="str">
        <f>IF(L167&lt;&gt;"",E166,"")</f>
        <v/>
      </c>
      <c r="N167" s="192" t="str">
        <f>IFERROR(IF(L167*M167=0,"",L167*M167),"")</f>
        <v/>
      </c>
      <c r="O167" s="171"/>
      <c r="P167" s="197" t="str">
        <f>IF(O167&lt;&gt;"",E166,"")</f>
        <v/>
      </c>
      <c r="Q167" s="192" t="str">
        <f>IFERROR(IF(O167*P167=0,"",O167*P167),"")</f>
        <v/>
      </c>
      <c r="R167" s="171"/>
      <c r="S167" s="197" t="str">
        <f>IF(R167&lt;&gt;"",E166,"")</f>
        <v/>
      </c>
      <c r="T167" s="192" t="str">
        <f>IFERROR(IF(R167*S167=0,"",R167*S167),"")</f>
        <v/>
      </c>
      <c r="U167" s="340"/>
    </row>
    <row r="168" spans="1:21" x14ac:dyDescent="0.2">
      <c r="A168" s="271"/>
      <c r="B168" s="170"/>
      <c r="C168" s="86"/>
      <c r="D168" s="86"/>
      <c r="E168" s="189"/>
      <c r="F168" s="192" t="str">
        <f t="shared" si="116"/>
        <v/>
      </c>
      <c r="G168" s="86"/>
      <c r="H168" s="197" t="str">
        <f>IF(G168&lt;&gt;"",E166,"")</f>
        <v/>
      </c>
      <c r="I168" s="198" t="str">
        <f t="shared" ref="I168:I170" si="126">IFERROR(IF(G168*H168=0,"",G168*H168),"")</f>
        <v/>
      </c>
      <c r="J168" s="182"/>
      <c r="K168" s="171"/>
      <c r="L168" s="171"/>
      <c r="M168" s="197" t="str">
        <f>IF(L168&lt;&gt;"",E166,"")</f>
        <v/>
      </c>
      <c r="N168" s="192" t="str">
        <f t="shared" ref="N168:N170" si="127">IFERROR(IF(L168*M168=0,"",L168*M168),"")</f>
        <v/>
      </c>
      <c r="O168" s="171"/>
      <c r="P168" s="197" t="str">
        <f>IF(O168&lt;&gt;"",E166,"")</f>
        <v/>
      </c>
      <c r="Q168" s="192" t="str">
        <f t="shared" ref="Q168:Q170" si="128">IFERROR(IF(O168*P168=0,"",O168*P168),"")</f>
        <v/>
      </c>
      <c r="R168" s="171"/>
      <c r="S168" s="197" t="str">
        <f>IF(R168&lt;&gt;"",E166,"")</f>
        <v/>
      </c>
      <c r="T168" s="192" t="str">
        <f t="shared" ref="T168:T170" si="129">IFERROR(IF(R168*S168=0,"",R168*S168),"")</f>
        <v/>
      </c>
      <c r="U168" s="340"/>
    </row>
    <row r="169" spans="1:21" x14ac:dyDescent="0.2">
      <c r="A169" s="271"/>
      <c r="B169" s="170"/>
      <c r="C169" s="86"/>
      <c r="D169" s="86"/>
      <c r="E169" s="189"/>
      <c r="F169" s="192" t="str">
        <f t="shared" si="116"/>
        <v/>
      </c>
      <c r="G169" s="86"/>
      <c r="H169" s="197" t="str">
        <f>IF(G169&lt;&gt;"",E166,"")</f>
        <v/>
      </c>
      <c r="I169" s="198" t="str">
        <f t="shared" si="126"/>
        <v/>
      </c>
      <c r="J169" s="182"/>
      <c r="K169" s="171"/>
      <c r="L169" s="171"/>
      <c r="M169" s="197" t="str">
        <f>IF(L169&lt;&gt;"",E166,"")</f>
        <v/>
      </c>
      <c r="N169" s="192" t="str">
        <f t="shared" si="127"/>
        <v/>
      </c>
      <c r="O169" s="171"/>
      <c r="P169" s="197" t="str">
        <f>IF(O169&lt;&gt;"",E166,"")</f>
        <v/>
      </c>
      <c r="Q169" s="192" t="str">
        <f t="shared" si="128"/>
        <v/>
      </c>
      <c r="R169" s="171"/>
      <c r="S169" s="197" t="str">
        <f>IF(R169&lt;&gt;"",E166,"")</f>
        <v/>
      </c>
      <c r="T169" s="192" t="str">
        <f t="shared" si="129"/>
        <v/>
      </c>
      <c r="U169" s="340"/>
    </row>
    <row r="170" spans="1:21" ht="10.199999999999999" thickBot="1" x14ac:dyDescent="0.25">
      <c r="A170" s="272"/>
      <c r="B170" s="172"/>
      <c r="C170" s="173"/>
      <c r="D170" s="173"/>
      <c r="E170" s="183"/>
      <c r="F170" s="196" t="str">
        <f t="shared" si="116"/>
        <v/>
      </c>
      <c r="G170" s="173"/>
      <c r="H170" s="196" t="str">
        <f>IF(G170&lt;&gt;"",E166,"")</f>
        <v/>
      </c>
      <c r="I170" s="199" t="str">
        <f t="shared" si="126"/>
        <v/>
      </c>
      <c r="J170" s="179"/>
      <c r="K170" s="174"/>
      <c r="L170" s="174"/>
      <c r="M170" s="200" t="str">
        <f>IF(L170&lt;&gt;"",E166,"")</f>
        <v/>
      </c>
      <c r="N170" s="196" t="str">
        <f t="shared" si="127"/>
        <v/>
      </c>
      <c r="O170" s="174"/>
      <c r="P170" s="200" t="str">
        <f>IF(O170&lt;&gt;"",E166,"")</f>
        <v/>
      </c>
      <c r="Q170" s="196" t="str">
        <f t="shared" si="128"/>
        <v/>
      </c>
      <c r="R170" s="174"/>
      <c r="S170" s="200" t="str">
        <f>IF(R170&lt;&gt;"",E166,"")</f>
        <v/>
      </c>
      <c r="T170" s="196" t="str">
        <f t="shared" si="129"/>
        <v/>
      </c>
      <c r="U170" s="341"/>
    </row>
    <row r="171" spans="1:21" x14ac:dyDescent="0.2">
      <c r="A171" s="270"/>
      <c r="B171" s="176"/>
      <c r="C171" s="146"/>
      <c r="D171" s="146"/>
      <c r="E171" s="146"/>
      <c r="F171" s="192" t="str">
        <f t="shared" si="116"/>
        <v/>
      </c>
      <c r="G171" s="192"/>
      <c r="H171" s="193"/>
      <c r="I171" s="194"/>
      <c r="J171" s="195"/>
      <c r="K171" s="193"/>
      <c r="L171" s="193"/>
      <c r="M171" s="193"/>
      <c r="N171" s="192"/>
      <c r="O171" s="193"/>
      <c r="P171" s="193"/>
      <c r="Q171" s="192"/>
      <c r="R171" s="193"/>
      <c r="S171" s="193"/>
      <c r="T171" s="192"/>
      <c r="U171" s="339" t="str">
        <f t="shared" ref="U171" si="130">IF(SUM(D171:D175,G172:G175)-SUM(L172:L175,O172:O175,R172:R175)=0,"",SUM(D171:D175,G172:G175)-SUM(L172:L175,O172:O175,R172:R175))</f>
        <v/>
      </c>
    </row>
    <row r="172" spans="1:21" x14ac:dyDescent="0.2">
      <c r="A172" s="271"/>
      <c r="B172" s="170"/>
      <c r="C172" s="86"/>
      <c r="D172" s="86"/>
      <c r="E172" s="189"/>
      <c r="F172" s="192" t="str">
        <f t="shared" si="116"/>
        <v/>
      </c>
      <c r="G172" s="86"/>
      <c r="H172" s="197" t="str">
        <f>IF(G172&lt;&gt;"",E171,"")</f>
        <v/>
      </c>
      <c r="I172" s="198" t="str">
        <f>IFERROR(IF(G172*H172=0,"",G172*H172),"")</f>
        <v/>
      </c>
      <c r="J172" s="182"/>
      <c r="K172" s="171"/>
      <c r="L172" s="171"/>
      <c r="M172" s="197" t="str">
        <f>IF(L172&lt;&gt;"",E171,"")</f>
        <v/>
      </c>
      <c r="N172" s="192" t="str">
        <f>IFERROR(IF(L172*M172=0,"",L172*M172),"")</f>
        <v/>
      </c>
      <c r="O172" s="171"/>
      <c r="P172" s="197" t="str">
        <f>IF(O172&lt;&gt;"",E171,"")</f>
        <v/>
      </c>
      <c r="Q172" s="192" t="str">
        <f>IFERROR(IF(O172*P172=0,"",O172*P172),"")</f>
        <v/>
      </c>
      <c r="R172" s="171"/>
      <c r="S172" s="197" t="str">
        <f>IF(R172&lt;&gt;"",E171,"")</f>
        <v/>
      </c>
      <c r="T172" s="192" t="str">
        <f>IFERROR(IF(R172*S172=0,"",R172*S172),"")</f>
        <v/>
      </c>
      <c r="U172" s="340"/>
    </row>
    <row r="173" spans="1:21" x14ac:dyDescent="0.2">
      <c r="A173" s="271"/>
      <c r="B173" s="170"/>
      <c r="C173" s="86"/>
      <c r="D173" s="86"/>
      <c r="E173" s="189"/>
      <c r="F173" s="192" t="str">
        <f t="shared" si="116"/>
        <v/>
      </c>
      <c r="G173" s="86"/>
      <c r="H173" s="197" t="str">
        <f>IF(G173&lt;&gt;"",E171,"")</f>
        <v/>
      </c>
      <c r="I173" s="198" t="str">
        <f t="shared" ref="I173:I175" si="131">IFERROR(IF(G173*H173=0,"",G173*H173),"")</f>
        <v/>
      </c>
      <c r="J173" s="182"/>
      <c r="K173" s="171"/>
      <c r="L173" s="171"/>
      <c r="M173" s="197" t="str">
        <f>IF(L173&lt;&gt;"",E171,"")</f>
        <v/>
      </c>
      <c r="N173" s="192" t="str">
        <f t="shared" ref="N173:N175" si="132">IFERROR(IF(L173*M173=0,"",L173*M173),"")</f>
        <v/>
      </c>
      <c r="O173" s="171"/>
      <c r="P173" s="197" t="str">
        <f>IF(O173&lt;&gt;"",E171,"")</f>
        <v/>
      </c>
      <c r="Q173" s="192" t="str">
        <f t="shared" ref="Q173:Q175" si="133">IFERROR(IF(O173*P173=0,"",O173*P173),"")</f>
        <v/>
      </c>
      <c r="R173" s="171"/>
      <c r="S173" s="197" t="str">
        <f>IF(R173&lt;&gt;"",E171,"")</f>
        <v/>
      </c>
      <c r="T173" s="192" t="str">
        <f t="shared" ref="T173:T175" si="134">IFERROR(IF(R173*S173=0,"",R173*S173),"")</f>
        <v/>
      </c>
      <c r="U173" s="340"/>
    </row>
    <row r="174" spans="1:21" x14ac:dyDescent="0.2">
      <c r="A174" s="271"/>
      <c r="B174" s="170"/>
      <c r="C174" s="86"/>
      <c r="D174" s="86"/>
      <c r="E174" s="189"/>
      <c r="F174" s="192" t="str">
        <f t="shared" si="116"/>
        <v/>
      </c>
      <c r="G174" s="86"/>
      <c r="H174" s="197" t="str">
        <f>IF(G174&lt;&gt;"",E171,"")</f>
        <v/>
      </c>
      <c r="I174" s="198" t="str">
        <f t="shared" si="131"/>
        <v/>
      </c>
      <c r="J174" s="182"/>
      <c r="K174" s="171"/>
      <c r="L174" s="171"/>
      <c r="M174" s="197" t="str">
        <f>IF(L174&lt;&gt;"",E171,"")</f>
        <v/>
      </c>
      <c r="N174" s="192" t="str">
        <f t="shared" si="132"/>
        <v/>
      </c>
      <c r="O174" s="171"/>
      <c r="P174" s="197" t="str">
        <f>IF(O174&lt;&gt;"",E171,"")</f>
        <v/>
      </c>
      <c r="Q174" s="192" t="str">
        <f t="shared" si="133"/>
        <v/>
      </c>
      <c r="R174" s="171"/>
      <c r="S174" s="197" t="str">
        <f>IF(R174&lt;&gt;"",E171,"")</f>
        <v/>
      </c>
      <c r="T174" s="192" t="str">
        <f t="shared" si="134"/>
        <v/>
      </c>
      <c r="U174" s="340"/>
    </row>
    <row r="175" spans="1:21" ht="10.199999999999999" thickBot="1" x14ac:dyDescent="0.25">
      <c r="A175" s="272"/>
      <c r="B175" s="172"/>
      <c r="C175" s="173"/>
      <c r="D175" s="173"/>
      <c r="E175" s="183"/>
      <c r="F175" s="196" t="str">
        <f t="shared" si="116"/>
        <v/>
      </c>
      <c r="G175" s="173"/>
      <c r="H175" s="196" t="str">
        <f>IF(G175&lt;&gt;"",E171,"")</f>
        <v/>
      </c>
      <c r="I175" s="199" t="str">
        <f t="shared" si="131"/>
        <v/>
      </c>
      <c r="J175" s="179"/>
      <c r="K175" s="174"/>
      <c r="L175" s="174"/>
      <c r="M175" s="200" t="str">
        <f>IF(L175&lt;&gt;"",E171,"")</f>
        <v/>
      </c>
      <c r="N175" s="196" t="str">
        <f t="shared" si="132"/>
        <v/>
      </c>
      <c r="O175" s="174"/>
      <c r="P175" s="200" t="str">
        <f>IF(O175&lt;&gt;"",E171,"")</f>
        <v/>
      </c>
      <c r="Q175" s="196" t="str">
        <f t="shared" si="133"/>
        <v/>
      </c>
      <c r="R175" s="174"/>
      <c r="S175" s="200" t="str">
        <f>IF(R175&lt;&gt;"",E171,"")</f>
        <v/>
      </c>
      <c r="T175" s="196" t="str">
        <f t="shared" si="134"/>
        <v/>
      </c>
      <c r="U175" s="341"/>
    </row>
    <row r="176" spans="1:21" ht="26.4" customHeight="1" x14ac:dyDescent="0.2">
      <c r="A176" s="273"/>
      <c r="B176" s="279" t="s">
        <v>201</v>
      </c>
      <c r="C176" s="280"/>
      <c r="D176" s="309" t="s">
        <v>198</v>
      </c>
      <c r="E176" s="280"/>
      <c r="F176" s="310"/>
      <c r="G176" s="309" t="s">
        <v>199</v>
      </c>
      <c r="H176" s="280"/>
      <c r="I176" s="281"/>
      <c r="J176" s="279" t="s">
        <v>201</v>
      </c>
      <c r="K176" s="310"/>
      <c r="L176" s="309" t="s">
        <v>256</v>
      </c>
      <c r="M176" s="280"/>
      <c r="N176" s="310"/>
      <c r="O176" s="309" t="s">
        <v>200</v>
      </c>
      <c r="P176" s="280"/>
      <c r="Q176" s="310"/>
      <c r="R176" s="309" t="s">
        <v>31</v>
      </c>
      <c r="S176" s="280"/>
      <c r="T176" s="281"/>
      <c r="U176" s="273" t="s">
        <v>208</v>
      </c>
    </row>
    <row r="177" spans="1:21" ht="13.8" customHeight="1" thickBot="1" x14ac:dyDescent="0.25">
      <c r="A177" s="275"/>
      <c r="B177" s="177" t="s">
        <v>193</v>
      </c>
      <c r="C177" s="178" t="s">
        <v>194</v>
      </c>
      <c r="D177" s="168" t="s">
        <v>195</v>
      </c>
      <c r="E177" s="168" t="s">
        <v>196</v>
      </c>
      <c r="F177" s="168" t="s">
        <v>197</v>
      </c>
      <c r="G177" s="168" t="s">
        <v>195</v>
      </c>
      <c r="H177" s="168" t="s">
        <v>196</v>
      </c>
      <c r="I177" s="169" t="s">
        <v>197</v>
      </c>
      <c r="J177" s="181" t="s">
        <v>193</v>
      </c>
      <c r="K177" s="178" t="s">
        <v>194</v>
      </c>
      <c r="L177" s="168" t="s">
        <v>195</v>
      </c>
      <c r="M177" s="168" t="s">
        <v>196</v>
      </c>
      <c r="N177" s="168" t="s">
        <v>197</v>
      </c>
      <c r="O177" s="168" t="s">
        <v>195</v>
      </c>
      <c r="P177" s="168" t="s">
        <v>196</v>
      </c>
      <c r="Q177" s="168" t="s">
        <v>197</v>
      </c>
      <c r="R177" s="168" t="s">
        <v>195</v>
      </c>
      <c r="S177" s="168" t="s">
        <v>196</v>
      </c>
      <c r="T177" s="169" t="s">
        <v>197</v>
      </c>
      <c r="U177" s="275"/>
    </row>
    <row r="178" spans="1:21" x14ac:dyDescent="0.2">
      <c r="A178" s="270"/>
      <c r="B178" s="176"/>
      <c r="C178" s="146"/>
      <c r="D178" s="146"/>
      <c r="E178" s="146"/>
      <c r="F178" s="192" t="str">
        <f t="shared" ref="F178:F197" si="135">IF(D178*E178=0,"",D178*E178)</f>
        <v/>
      </c>
      <c r="G178" s="192"/>
      <c r="H178" s="193"/>
      <c r="I178" s="194"/>
      <c r="J178" s="195"/>
      <c r="K178" s="193"/>
      <c r="L178" s="193"/>
      <c r="M178" s="193"/>
      <c r="N178" s="192"/>
      <c r="O178" s="193"/>
      <c r="P178" s="193"/>
      <c r="Q178" s="192"/>
      <c r="R178" s="193"/>
      <c r="S178" s="193"/>
      <c r="T178" s="192"/>
      <c r="U178" s="339" t="str">
        <f t="shared" ref="U178" si="136">IF(SUM(D178:D182,G179:G182)-SUM(L179:L182,O179:O182,R179:R182)=0,"",SUM(D178:D182,G179:G182)-SUM(L179:L182,O179:O182,R179:R182))</f>
        <v/>
      </c>
    </row>
    <row r="179" spans="1:21" x14ac:dyDescent="0.2">
      <c r="A179" s="271"/>
      <c r="B179" s="170"/>
      <c r="C179" s="86"/>
      <c r="D179" s="86"/>
      <c r="E179" s="86"/>
      <c r="F179" s="192" t="str">
        <f t="shared" si="135"/>
        <v/>
      </c>
      <c r="G179" s="86"/>
      <c r="H179" s="197" t="str">
        <f>IF(G179&lt;&gt;"",E178,"")</f>
        <v/>
      </c>
      <c r="I179" s="198" t="str">
        <f>IFERROR(IF(G179*H179=0,"",G179*H179),"")</f>
        <v/>
      </c>
      <c r="J179" s="182"/>
      <c r="K179" s="171"/>
      <c r="L179" s="171"/>
      <c r="M179" s="197" t="str">
        <f>IF(L179&lt;&gt;"",E178,"")</f>
        <v/>
      </c>
      <c r="N179" s="192" t="str">
        <f>IFERROR(IF(L179*M179=0,"",L179*M179),"")</f>
        <v/>
      </c>
      <c r="O179" s="171"/>
      <c r="P179" s="197" t="str">
        <f>IF(O179&lt;&gt;"",E178,"")</f>
        <v/>
      </c>
      <c r="Q179" s="192" t="str">
        <f>IFERROR(IF(O179*P179=0,"",O179*P179),"")</f>
        <v/>
      </c>
      <c r="R179" s="171"/>
      <c r="S179" s="197" t="str">
        <f>IF(R179&lt;&gt;"",E178,"")</f>
        <v/>
      </c>
      <c r="T179" s="192" t="str">
        <f>IFERROR(IF(R179*S179=0,"",R179*S179),"")</f>
        <v/>
      </c>
      <c r="U179" s="340"/>
    </row>
    <row r="180" spans="1:21" x14ac:dyDescent="0.2">
      <c r="A180" s="271"/>
      <c r="B180" s="170"/>
      <c r="C180" s="86"/>
      <c r="D180" s="86"/>
      <c r="E180" s="86"/>
      <c r="F180" s="192" t="str">
        <f t="shared" si="135"/>
        <v/>
      </c>
      <c r="G180" s="86"/>
      <c r="H180" s="197" t="str">
        <f>IF(G180&lt;&gt;"",E178,"")</f>
        <v/>
      </c>
      <c r="I180" s="198" t="str">
        <f t="shared" ref="I180:I182" si="137">IFERROR(IF(G180*H180=0,"",G180*H180),"")</f>
        <v/>
      </c>
      <c r="J180" s="182"/>
      <c r="K180" s="171"/>
      <c r="L180" s="171"/>
      <c r="M180" s="197" t="str">
        <f>IF(L180&lt;&gt;"",E178,"")</f>
        <v/>
      </c>
      <c r="N180" s="192" t="str">
        <f t="shared" ref="N180:N182" si="138">IFERROR(IF(L180*M180=0,"",L180*M180),"")</f>
        <v/>
      </c>
      <c r="O180" s="171"/>
      <c r="P180" s="197" t="str">
        <f>IF(O180&lt;&gt;"",E178,"")</f>
        <v/>
      </c>
      <c r="Q180" s="192" t="str">
        <f t="shared" ref="Q180:Q182" si="139">IFERROR(IF(O180*P180=0,"",O180*P180),"")</f>
        <v/>
      </c>
      <c r="R180" s="171"/>
      <c r="S180" s="197" t="str">
        <f>IF(R180&lt;&gt;"",E178,"")</f>
        <v/>
      </c>
      <c r="T180" s="192" t="str">
        <f t="shared" ref="T180:T182" si="140">IFERROR(IF(R180*S180=0,"",R180*S180),"")</f>
        <v/>
      </c>
      <c r="U180" s="340"/>
    </row>
    <row r="181" spans="1:21" x14ac:dyDescent="0.2">
      <c r="A181" s="271"/>
      <c r="B181" s="170"/>
      <c r="C181" s="86"/>
      <c r="D181" s="86"/>
      <c r="E181" s="86"/>
      <c r="F181" s="192" t="str">
        <f t="shared" si="135"/>
        <v/>
      </c>
      <c r="G181" s="86"/>
      <c r="H181" s="197" t="str">
        <f>IF(G181&lt;&gt;"",E178,"")</f>
        <v/>
      </c>
      <c r="I181" s="198" t="str">
        <f t="shared" si="137"/>
        <v/>
      </c>
      <c r="J181" s="182"/>
      <c r="K181" s="171"/>
      <c r="L181" s="171"/>
      <c r="M181" s="197" t="str">
        <f>IF(L181&lt;&gt;"",E178,"")</f>
        <v/>
      </c>
      <c r="N181" s="192" t="str">
        <f t="shared" si="138"/>
        <v/>
      </c>
      <c r="O181" s="171"/>
      <c r="P181" s="197" t="str">
        <f>IF(O181&lt;&gt;"",E178,"")</f>
        <v/>
      </c>
      <c r="Q181" s="192" t="str">
        <f t="shared" si="139"/>
        <v/>
      </c>
      <c r="R181" s="171"/>
      <c r="S181" s="197" t="str">
        <f>IF(R181&lt;&gt;"",E178,"")</f>
        <v/>
      </c>
      <c r="T181" s="192" t="str">
        <f t="shared" si="140"/>
        <v/>
      </c>
      <c r="U181" s="340"/>
    </row>
    <row r="182" spans="1:21" ht="10.199999999999999" thickBot="1" x14ac:dyDescent="0.25">
      <c r="A182" s="272"/>
      <c r="B182" s="172"/>
      <c r="C182" s="173"/>
      <c r="D182" s="173"/>
      <c r="E182" s="173"/>
      <c r="F182" s="196" t="str">
        <f t="shared" si="135"/>
        <v/>
      </c>
      <c r="G182" s="173"/>
      <c r="H182" s="196" t="str">
        <f>IF(G182&lt;&gt;"",E178,"")</f>
        <v/>
      </c>
      <c r="I182" s="199" t="str">
        <f t="shared" si="137"/>
        <v/>
      </c>
      <c r="J182" s="179"/>
      <c r="K182" s="174"/>
      <c r="L182" s="174"/>
      <c r="M182" s="200" t="str">
        <f>IF(L182&lt;&gt;"",E178,"")</f>
        <v/>
      </c>
      <c r="N182" s="196" t="str">
        <f t="shared" si="138"/>
        <v/>
      </c>
      <c r="O182" s="174"/>
      <c r="P182" s="200" t="str">
        <f>IF(O182&lt;&gt;"",E178,"")</f>
        <v/>
      </c>
      <c r="Q182" s="196" t="str">
        <f t="shared" si="139"/>
        <v/>
      </c>
      <c r="R182" s="174"/>
      <c r="S182" s="200" t="str">
        <f>IF(R182&lt;&gt;"",E178,"")</f>
        <v/>
      </c>
      <c r="T182" s="196" t="str">
        <f t="shared" si="140"/>
        <v/>
      </c>
      <c r="U182" s="341"/>
    </row>
    <row r="183" spans="1:21" x14ac:dyDescent="0.2">
      <c r="A183" s="270"/>
      <c r="B183" s="176"/>
      <c r="C183" s="146"/>
      <c r="D183" s="146"/>
      <c r="E183" s="146"/>
      <c r="F183" s="192" t="str">
        <f t="shared" si="135"/>
        <v/>
      </c>
      <c r="G183" s="192"/>
      <c r="H183" s="193"/>
      <c r="I183" s="194"/>
      <c r="J183" s="195"/>
      <c r="K183" s="193"/>
      <c r="L183" s="193"/>
      <c r="M183" s="193"/>
      <c r="N183" s="192"/>
      <c r="O183" s="193"/>
      <c r="P183" s="193"/>
      <c r="Q183" s="192"/>
      <c r="R183" s="193"/>
      <c r="S183" s="193"/>
      <c r="T183" s="192"/>
      <c r="U183" s="339" t="str">
        <f t="shared" ref="U183:U193" si="141">IF(SUM(D183:D187,G184:G187)-SUM(L184:L187,O184:O187,R184:R187)=0,"",SUM(D183:D187,G184:G187)-SUM(L184:L187,O184:O187,R184:R187))</f>
        <v/>
      </c>
    </row>
    <row r="184" spans="1:21" x14ac:dyDescent="0.2">
      <c r="A184" s="271"/>
      <c r="B184" s="170"/>
      <c r="C184" s="86"/>
      <c r="D184" s="86"/>
      <c r="E184" s="189"/>
      <c r="F184" s="192" t="str">
        <f t="shared" si="135"/>
        <v/>
      </c>
      <c r="G184" s="86"/>
      <c r="H184" s="197" t="str">
        <f>IF(G184&lt;&gt;"",E183,"")</f>
        <v/>
      </c>
      <c r="I184" s="198" t="str">
        <f>IFERROR(IF(G184*H184=0,"",G184*H184),"")</f>
        <v/>
      </c>
      <c r="J184" s="182"/>
      <c r="K184" s="171"/>
      <c r="L184" s="171"/>
      <c r="M184" s="197" t="str">
        <f>IF(L184&lt;&gt;"",E183,"")</f>
        <v/>
      </c>
      <c r="N184" s="192" t="str">
        <f>IFERROR(IF(L184*M184=0,"",L184*M184),"")</f>
        <v/>
      </c>
      <c r="O184" s="171"/>
      <c r="P184" s="197" t="str">
        <f>IF(O184&lt;&gt;"",E183,"")</f>
        <v/>
      </c>
      <c r="Q184" s="192" t="str">
        <f>IFERROR(IF(O184*P184=0,"",O184*P184),"")</f>
        <v/>
      </c>
      <c r="R184" s="171"/>
      <c r="S184" s="197" t="str">
        <f>IF(R184&lt;&gt;"",E183,"")</f>
        <v/>
      </c>
      <c r="T184" s="192" t="str">
        <f>IFERROR(IF(R184*S184=0,"",R184*S184),"")</f>
        <v/>
      </c>
      <c r="U184" s="340"/>
    </row>
    <row r="185" spans="1:21" x14ac:dyDescent="0.2">
      <c r="A185" s="271"/>
      <c r="B185" s="170"/>
      <c r="C185" s="86"/>
      <c r="D185" s="86"/>
      <c r="E185" s="189"/>
      <c r="F185" s="192" t="str">
        <f t="shared" si="135"/>
        <v/>
      </c>
      <c r="G185" s="86"/>
      <c r="H185" s="197" t="str">
        <f>IF(G185&lt;&gt;"",E183,"")</f>
        <v/>
      </c>
      <c r="I185" s="198" t="str">
        <f t="shared" ref="I185:I187" si="142">IFERROR(IF(G185*H185=0,"",G185*H185),"")</f>
        <v/>
      </c>
      <c r="J185" s="182"/>
      <c r="K185" s="171"/>
      <c r="L185" s="171"/>
      <c r="M185" s="197" t="str">
        <f>IF(L185&lt;&gt;"",E183,"")</f>
        <v/>
      </c>
      <c r="N185" s="192" t="str">
        <f t="shared" ref="N185:N187" si="143">IFERROR(IF(L185*M185=0,"",L185*M185),"")</f>
        <v/>
      </c>
      <c r="O185" s="171"/>
      <c r="P185" s="197" t="str">
        <f>IF(O185&lt;&gt;"",E183,"")</f>
        <v/>
      </c>
      <c r="Q185" s="192" t="str">
        <f t="shared" ref="Q185:Q187" si="144">IFERROR(IF(O185*P185=0,"",O185*P185),"")</f>
        <v/>
      </c>
      <c r="R185" s="171"/>
      <c r="S185" s="197" t="str">
        <f>IF(R185&lt;&gt;"",E183,"")</f>
        <v/>
      </c>
      <c r="T185" s="192" t="str">
        <f t="shared" ref="T185:T187" si="145">IFERROR(IF(R185*S185=0,"",R185*S185),"")</f>
        <v/>
      </c>
      <c r="U185" s="340"/>
    </row>
    <row r="186" spans="1:21" x14ac:dyDescent="0.2">
      <c r="A186" s="271"/>
      <c r="B186" s="170"/>
      <c r="C186" s="86"/>
      <c r="D186" s="86"/>
      <c r="E186" s="189"/>
      <c r="F186" s="192" t="str">
        <f t="shared" si="135"/>
        <v/>
      </c>
      <c r="G186" s="86"/>
      <c r="H186" s="197" t="str">
        <f>IF(G186&lt;&gt;"",E183,"")</f>
        <v/>
      </c>
      <c r="I186" s="198" t="str">
        <f t="shared" si="142"/>
        <v/>
      </c>
      <c r="J186" s="182"/>
      <c r="K186" s="171"/>
      <c r="L186" s="171"/>
      <c r="M186" s="197" t="str">
        <f>IF(L186&lt;&gt;"",E183,"")</f>
        <v/>
      </c>
      <c r="N186" s="192" t="str">
        <f t="shared" si="143"/>
        <v/>
      </c>
      <c r="O186" s="171"/>
      <c r="P186" s="197" t="str">
        <f>IF(O186&lt;&gt;"",E183,"")</f>
        <v/>
      </c>
      <c r="Q186" s="192" t="str">
        <f t="shared" si="144"/>
        <v/>
      </c>
      <c r="R186" s="171"/>
      <c r="S186" s="197" t="str">
        <f>IF(R186&lt;&gt;"",E183,"")</f>
        <v/>
      </c>
      <c r="T186" s="192" t="str">
        <f t="shared" si="145"/>
        <v/>
      </c>
      <c r="U186" s="340"/>
    </row>
    <row r="187" spans="1:21" ht="10.199999999999999" thickBot="1" x14ac:dyDescent="0.25">
      <c r="A187" s="272"/>
      <c r="B187" s="172"/>
      <c r="C187" s="173"/>
      <c r="D187" s="173"/>
      <c r="E187" s="183"/>
      <c r="F187" s="196" t="str">
        <f t="shared" si="135"/>
        <v/>
      </c>
      <c r="G187" s="173"/>
      <c r="H187" s="196" t="str">
        <f>IF(G187&lt;&gt;"",E183,"")</f>
        <v/>
      </c>
      <c r="I187" s="199" t="str">
        <f t="shared" si="142"/>
        <v/>
      </c>
      <c r="J187" s="179"/>
      <c r="K187" s="174"/>
      <c r="L187" s="174"/>
      <c r="M187" s="200" t="str">
        <f>IF(L187&lt;&gt;"",E183,"")</f>
        <v/>
      </c>
      <c r="N187" s="196" t="str">
        <f t="shared" si="143"/>
        <v/>
      </c>
      <c r="O187" s="174"/>
      <c r="P187" s="200" t="str">
        <f>IF(O187&lt;&gt;"",E183,"")</f>
        <v/>
      </c>
      <c r="Q187" s="196" t="str">
        <f t="shared" si="144"/>
        <v/>
      </c>
      <c r="R187" s="174"/>
      <c r="S187" s="200" t="str">
        <f>IF(R187&lt;&gt;"",E183,"")</f>
        <v/>
      </c>
      <c r="T187" s="196" t="str">
        <f t="shared" si="145"/>
        <v/>
      </c>
      <c r="U187" s="341"/>
    </row>
    <row r="188" spans="1:21" x14ac:dyDescent="0.2">
      <c r="A188" s="270"/>
      <c r="B188" s="176"/>
      <c r="C188" s="146"/>
      <c r="D188" s="146"/>
      <c r="E188" s="146"/>
      <c r="F188" s="192" t="str">
        <f t="shared" si="135"/>
        <v/>
      </c>
      <c r="G188" s="192"/>
      <c r="H188" s="193"/>
      <c r="I188" s="194"/>
      <c r="J188" s="195"/>
      <c r="K188" s="193"/>
      <c r="L188" s="193"/>
      <c r="M188" s="193"/>
      <c r="N188" s="192"/>
      <c r="O188" s="193"/>
      <c r="P188" s="193"/>
      <c r="Q188" s="192"/>
      <c r="R188" s="193"/>
      <c r="S188" s="193"/>
      <c r="T188" s="192"/>
      <c r="U188" s="339" t="str">
        <f t="shared" si="141"/>
        <v/>
      </c>
    </row>
    <row r="189" spans="1:21" x14ac:dyDescent="0.2">
      <c r="A189" s="271"/>
      <c r="B189" s="170"/>
      <c r="C189" s="86"/>
      <c r="D189" s="86"/>
      <c r="E189" s="189"/>
      <c r="F189" s="192" t="str">
        <f t="shared" si="135"/>
        <v/>
      </c>
      <c r="G189" s="86"/>
      <c r="H189" s="197" t="str">
        <f>IF(G189&lt;&gt;"",E188,"")</f>
        <v/>
      </c>
      <c r="I189" s="198" t="str">
        <f>IFERROR(IF(G189*H189=0,"",G189*H189),"")</f>
        <v/>
      </c>
      <c r="J189" s="182"/>
      <c r="K189" s="171"/>
      <c r="L189" s="171"/>
      <c r="M189" s="197" t="str">
        <f>IF(L189&lt;&gt;"",E188,"")</f>
        <v/>
      </c>
      <c r="N189" s="192" t="str">
        <f>IFERROR(IF(L189*M189=0,"",L189*M189),"")</f>
        <v/>
      </c>
      <c r="O189" s="171"/>
      <c r="P189" s="197" t="str">
        <f>IF(O189&lt;&gt;"",E188,"")</f>
        <v/>
      </c>
      <c r="Q189" s="192" t="str">
        <f>IFERROR(IF(O189*P189=0,"",O189*P189),"")</f>
        <v/>
      </c>
      <c r="R189" s="171"/>
      <c r="S189" s="197" t="str">
        <f>IF(R189&lt;&gt;"",E188,"")</f>
        <v/>
      </c>
      <c r="T189" s="192" t="str">
        <f>IFERROR(IF(R189*S189=0,"",R189*S189),"")</f>
        <v/>
      </c>
      <c r="U189" s="340"/>
    </row>
    <row r="190" spans="1:21" x14ac:dyDescent="0.2">
      <c r="A190" s="271"/>
      <c r="B190" s="170"/>
      <c r="C190" s="86"/>
      <c r="D190" s="86"/>
      <c r="E190" s="189"/>
      <c r="F190" s="192" t="str">
        <f t="shared" si="135"/>
        <v/>
      </c>
      <c r="G190" s="86"/>
      <c r="H190" s="197" t="str">
        <f>IF(G190&lt;&gt;"",E188,"")</f>
        <v/>
      </c>
      <c r="I190" s="198" t="str">
        <f t="shared" ref="I190:I192" si="146">IFERROR(IF(G190*H190=0,"",G190*H190),"")</f>
        <v/>
      </c>
      <c r="J190" s="182"/>
      <c r="K190" s="171"/>
      <c r="L190" s="171"/>
      <c r="M190" s="197" t="str">
        <f>IF(L190&lt;&gt;"",E188,"")</f>
        <v/>
      </c>
      <c r="N190" s="192" t="str">
        <f t="shared" ref="N190:N192" si="147">IFERROR(IF(L190*M190=0,"",L190*M190),"")</f>
        <v/>
      </c>
      <c r="O190" s="171"/>
      <c r="P190" s="197" t="str">
        <f>IF(O190&lt;&gt;"",E188,"")</f>
        <v/>
      </c>
      <c r="Q190" s="192" t="str">
        <f t="shared" ref="Q190:Q192" si="148">IFERROR(IF(O190*P190=0,"",O190*P190),"")</f>
        <v/>
      </c>
      <c r="R190" s="171"/>
      <c r="S190" s="197" t="str">
        <f>IF(R190&lt;&gt;"",E188,"")</f>
        <v/>
      </c>
      <c r="T190" s="192" t="str">
        <f t="shared" ref="T190:T192" si="149">IFERROR(IF(R190*S190=0,"",R190*S190),"")</f>
        <v/>
      </c>
      <c r="U190" s="340"/>
    </row>
    <row r="191" spans="1:21" x14ac:dyDescent="0.2">
      <c r="A191" s="271"/>
      <c r="B191" s="170"/>
      <c r="C191" s="86"/>
      <c r="D191" s="86"/>
      <c r="E191" s="189"/>
      <c r="F191" s="192" t="str">
        <f t="shared" si="135"/>
        <v/>
      </c>
      <c r="G191" s="86"/>
      <c r="H191" s="197" t="str">
        <f>IF(G191&lt;&gt;"",E188,"")</f>
        <v/>
      </c>
      <c r="I191" s="198" t="str">
        <f t="shared" si="146"/>
        <v/>
      </c>
      <c r="J191" s="182"/>
      <c r="K191" s="171"/>
      <c r="L191" s="171"/>
      <c r="M191" s="197" t="str">
        <f>IF(L191&lt;&gt;"",E188,"")</f>
        <v/>
      </c>
      <c r="N191" s="192" t="str">
        <f t="shared" si="147"/>
        <v/>
      </c>
      <c r="O191" s="171"/>
      <c r="P191" s="197" t="str">
        <f>IF(O191&lt;&gt;"",E188,"")</f>
        <v/>
      </c>
      <c r="Q191" s="192" t="str">
        <f t="shared" si="148"/>
        <v/>
      </c>
      <c r="R191" s="171"/>
      <c r="S191" s="197" t="str">
        <f>IF(R191&lt;&gt;"",E188,"")</f>
        <v/>
      </c>
      <c r="T191" s="192" t="str">
        <f t="shared" si="149"/>
        <v/>
      </c>
      <c r="U191" s="340"/>
    </row>
    <row r="192" spans="1:21" ht="10.199999999999999" thickBot="1" x14ac:dyDescent="0.25">
      <c r="A192" s="272"/>
      <c r="B192" s="172"/>
      <c r="C192" s="173"/>
      <c r="D192" s="173"/>
      <c r="E192" s="183"/>
      <c r="F192" s="196" t="str">
        <f t="shared" si="135"/>
        <v/>
      </c>
      <c r="G192" s="173"/>
      <c r="H192" s="196" t="str">
        <f>IF(G192&lt;&gt;"",E188,"")</f>
        <v/>
      </c>
      <c r="I192" s="199" t="str">
        <f t="shared" si="146"/>
        <v/>
      </c>
      <c r="J192" s="179"/>
      <c r="K192" s="174"/>
      <c r="L192" s="174"/>
      <c r="M192" s="200" t="str">
        <f>IF(L192&lt;&gt;"",E188,"")</f>
        <v/>
      </c>
      <c r="N192" s="196" t="str">
        <f t="shared" si="147"/>
        <v/>
      </c>
      <c r="O192" s="174"/>
      <c r="P192" s="200" t="str">
        <f>IF(O192&lt;&gt;"",E188,"")</f>
        <v/>
      </c>
      <c r="Q192" s="196" t="str">
        <f t="shared" si="148"/>
        <v/>
      </c>
      <c r="R192" s="174"/>
      <c r="S192" s="200" t="str">
        <f>IF(R192&lt;&gt;"",E188,"")</f>
        <v/>
      </c>
      <c r="T192" s="196" t="str">
        <f t="shared" si="149"/>
        <v/>
      </c>
      <c r="U192" s="341"/>
    </row>
    <row r="193" spans="1:21" x14ac:dyDescent="0.2">
      <c r="A193" s="270"/>
      <c r="B193" s="176"/>
      <c r="C193" s="146"/>
      <c r="D193" s="146"/>
      <c r="E193" s="146"/>
      <c r="F193" s="192" t="str">
        <f t="shared" si="135"/>
        <v/>
      </c>
      <c r="G193" s="192"/>
      <c r="H193" s="193"/>
      <c r="I193" s="194"/>
      <c r="J193" s="195"/>
      <c r="K193" s="193"/>
      <c r="L193" s="193"/>
      <c r="M193" s="193"/>
      <c r="N193" s="192"/>
      <c r="O193" s="193"/>
      <c r="P193" s="193"/>
      <c r="Q193" s="192"/>
      <c r="R193" s="193"/>
      <c r="S193" s="193"/>
      <c r="T193" s="192"/>
      <c r="U193" s="339" t="str">
        <f t="shared" si="141"/>
        <v/>
      </c>
    </row>
    <row r="194" spans="1:21" x14ac:dyDescent="0.2">
      <c r="A194" s="271"/>
      <c r="B194" s="170"/>
      <c r="C194" s="86"/>
      <c r="D194" s="86"/>
      <c r="E194" s="189"/>
      <c r="F194" s="192" t="str">
        <f t="shared" si="135"/>
        <v/>
      </c>
      <c r="G194" s="86"/>
      <c r="H194" s="197" t="str">
        <f>IF(G194&lt;&gt;"",E193,"")</f>
        <v/>
      </c>
      <c r="I194" s="198" t="str">
        <f>IFERROR(IF(G194*H194=0,"",G194*H194),"")</f>
        <v/>
      </c>
      <c r="J194" s="182"/>
      <c r="K194" s="171"/>
      <c r="L194" s="171"/>
      <c r="M194" s="197" t="str">
        <f>IF(L194&lt;&gt;"",E193,"")</f>
        <v/>
      </c>
      <c r="N194" s="192" t="str">
        <f>IFERROR(IF(L194*M194=0,"",L194*M194),"")</f>
        <v/>
      </c>
      <c r="O194" s="171"/>
      <c r="P194" s="197" t="str">
        <f>IF(O194&lt;&gt;"",E193,"")</f>
        <v/>
      </c>
      <c r="Q194" s="192" t="str">
        <f>IFERROR(IF(O194*P194=0,"",O194*P194),"")</f>
        <v/>
      </c>
      <c r="R194" s="171"/>
      <c r="S194" s="197" t="str">
        <f>IF(R194&lt;&gt;"",E193,"")</f>
        <v/>
      </c>
      <c r="T194" s="192" t="str">
        <f>IFERROR(IF(R194*S194=0,"",R194*S194),"")</f>
        <v/>
      </c>
      <c r="U194" s="340"/>
    </row>
    <row r="195" spans="1:21" x14ac:dyDescent="0.2">
      <c r="A195" s="271"/>
      <c r="B195" s="170"/>
      <c r="C195" s="86"/>
      <c r="D195" s="86"/>
      <c r="E195" s="189"/>
      <c r="F195" s="192" t="str">
        <f t="shared" si="135"/>
        <v/>
      </c>
      <c r="G195" s="86"/>
      <c r="H195" s="197" t="str">
        <f>IF(G195&lt;&gt;"",E193,"")</f>
        <v/>
      </c>
      <c r="I195" s="198" t="str">
        <f t="shared" ref="I195:I197" si="150">IFERROR(IF(G195*H195=0,"",G195*H195),"")</f>
        <v/>
      </c>
      <c r="J195" s="182"/>
      <c r="K195" s="171"/>
      <c r="L195" s="171"/>
      <c r="M195" s="197" t="str">
        <f>IF(L195&lt;&gt;"",E193,"")</f>
        <v/>
      </c>
      <c r="N195" s="192" t="str">
        <f t="shared" ref="N195:N197" si="151">IFERROR(IF(L195*M195=0,"",L195*M195),"")</f>
        <v/>
      </c>
      <c r="O195" s="171"/>
      <c r="P195" s="197" t="str">
        <f>IF(O195&lt;&gt;"",E193,"")</f>
        <v/>
      </c>
      <c r="Q195" s="192" t="str">
        <f t="shared" ref="Q195:Q197" si="152">IFERROR(IF(O195*P195=0,"",O195*P195),"")</f>
        <v/>
      </c>
      <c r="R195" s="171"/>
      <c r="S195" s="197" t="str">
        <f>IF(R195&lt;&gt;"",E193,"")</f>
        <v/>
      </c>
      <c r="T195" s="192" t="str">
        <f t="shared" ref="T195:T197" si="153">IFERROR(IF(R195*S195=0,"",R195*S195),"")</f>
        <v/>
      </c>
      <c r="U195" s="340"/>
    </row>
    <row r="196" spans="1:21" x14ac:dyDescent="0.2">
      <c r="A196" s="271"/>
      <c r="B196" s="170"/>
      <c r="C196" s="86"/>
      <c r="D196" s="86"/>
      <c r="E196" s="189"/>
      <c r="F196" s="192" t="str">
        <f t="shared" si="135"/>
        <v/>
      </c>
      <c r="G196" s="86"/>
      <c r="H196" s="197" t="str">
        <f>IF(G196&lt;&gt;"",E193,"")</f>
        <v/>
      </c>
      <c r="I196" s="198" t="str">
        <f t="shared" si="150"/>
        <v/>
      </c>
      <c r="J196" s="182"/>
      <c r="K196" s="171"/>
      <c r="L196" s="171"/>
      <c r="M196" s="197" t="str">
        <f>IF(L196&lt;&gt;"",E193,"")</f>
        <v/>
      </c>
      <c r="N196" s="192" t="str">
        <f t="shared" si="151"/>
        <v/>
      </c>
      <c r="O196" s="171"/>
      <c r="P196" s="197" t="str">
        <f>IF(O196&lt;&gt;"",E193,"")</f>
        <v/>
      </c>
      <c r="Q196" s="192" t="str">
        <f t="shared" si="152"/>
        <v/>
      </c>
      <c r="R196" s="171"/>
      <c r="S196" s="197" t="str">
        <f>IF(R196&lt;&gt;"",E193,"")</f>
        <v/>
      </c>
      <c r="T196" s="192" t="str">
        <f t="shared" si="153"/>
        <v/>
      </c>
      <c r="U196" s="340"/>
    </row>
    <row r="197" spans="1:21" ht="10.199999999999999" thickBot="1" x14ac:dyDescent="0.25">
      <c r="A197" s="272"/>
      <c r="B197" s="172"/>
      <c r="C197" s="173"/>
      <c r="D197" s="173"/>
      <c r="E197" s="183"/>
      <c r="F197" s="196" t="str">
        <f t="shared" si="135"/>
        <v/>
      </c>
      <c r="G197" s="173"/>
      <c r="H197" s="196" t="str">
        <f>IF(G197&lt;&gt;"",E193,"")</f>
        <v/>
      </c>
      <c r="I197" s="199" t="str">
        <f t="shared" si="150"/>
        <v/>
      </c>
      <c r="J197" s="179"/>
      <c r="K197" s="174"/>
      <c r="L197" s="174"/>
      <c r="M197" s="200" t="str">
        <f>IF(L197&lt;&gt;"",E193,"")</f>
        <v/>
      </c>
      <c r="N197" s="196" t="str">
        <f t="shared" si="151"/>
        <v/>
      </c>
      <c r="O197" s="174"/>
      <c r="P197" s="200" t="str">
        <f>IF(O197&lt;&gt;"",E193,"")</f>
        <v/>
      </c>
      <c r="Q197" s="196" t="str">
        <f t="shared" si="152"/>
        <v/>
      </c>
      <c r="R197" s="174"/>
      <c r="S197" s="200" t="str">
        <f>IF(R197&lt;&gt;"",E193,"")</f>
        <v/>
      </c>
      <c r="T197" s="196" t="str">
        <f t="shared" si="153"/>
        <v/>
      </c>
      <c r="U197" s="341"/>
    </row>
    <row r="198" spans="1:21" ht="26.4" customHeight="1" x14ac:dyDescent="0.2">
      <c r="A198" s="270"/>
      <c r="B198" s="279" t="s">
        <v>201</v>
      </c>
      <c r="C198" s="280"/>
      <c r="D198" s="309" t="s">
        <v>198</v>
      </c>
      <c r="E198" s="280"/>
      <c r="F198" s="310"/>
      <c r="G198" s="309" t="s">
        <v>199</v>
      </c>
      <c r="H198" s="280"/>
      <c r="I198" s="281"/>
      <c r="J198" s="279" t="s">
        <v>201</v>
      </c>
      <c r="K198" s="310"/>
      <c r="L198" s="309" t="s">
        <v>256</v>
      </c>
      <c r="M198" s="280"/>
      <c r="N198" s="310"/>
      <c r="O198" s="309" t="s">
        <v>200</v>
      </c>
      <c r="P198" s="280"/>
      <c r="Q198" s="310"/>
      <c r="R198" s="309" t="s">
        <v>31</v>
      </c>
      <c r="S198" s="280"/>
      <c r="T198" s="281"/>
      <c r="U198" s="273" t="s">
        <v>208</v>
      </c>
    </row>
    <row r="199" spans="1:21" ht="10.199999999999999" thickBot="1" x14ac:dyDescent="0.25">
      <c r="A199" s="307"/>
      <c r="B199" s="177" t="s">
        <v>193</v>
      </c>
      <c r="C199" s="178" t="s">
        <v>194</v>
      </c>
      <c r="D199" s="168" t="s">
        <v>195</v>
      </c>
      <c r="E199" s="168" t="s">
        <v>196</v>
      </c>
      <c r="F199" s="168" t="s">
        <v>197</v>
      </c>
      <c r="G199" s="184" t="s">
        <v>195</v>
      </c>
      <c r="H199" s="168" t="s">
        <v>196</v>
      </c>
      <c r="I199" s="169" t="s">
        <v>197</v>
      </c>
      <c r="J199" s="181" t="s">
        <v>193</v>
      </c>
      <c r="K199" s="178" t="s">
        <v>194</v>
      </c>
      <c r="L199" s="168" t="s">
        <v>195</v>
      </c>
      <c r="M199" s="168" t="s">
        <v>196</v>
      </c>
      <c r="N199" s="168" t="s">
        <v>197</v>
      </c>
      <c r="O199" s="168" t="s">
        <v>195</v>
      </c>
      <c r="P199" s="168" t="s">
        <v>196</v>
      </c>
      <c r="Q199" s="168" t="s">
        <v>197</v>
      </c>
      <c r="R199" s="168" t="s">
        <v>195</v>
      </c>
      <c r="S199" s="168" t="s">
        <v>196</v>
      </c>
      <c r="T199" s="169" t="s">
        <v>197</v>
      </c>
      <c r="U199" s="274"/>
    </row>
    <row r="200" spans="1:21" x14ac:dyDescent="0.2">
      <c r="A200" s="308" t="s">
        <v>203</v>
      </c>
      <c r="B200" s="296"/>
      <c r="C200" s="311"/>
      <c r="D200" s="290"/>
      <c r="E200" s="290"/>
      <c r="F200" s="292" t="str">
        <f>IF(SUM(F156:F175,F178:F197)=0,"",SUM(F156:F175,F178:F197))</f>
        <v/>
      </c>
      <c r="G200" s="290"/>
      <c r="H200" s="290"/>
      <c r="I200" s="294" t="str">
        <f>IF(SUM(I156:I175,I178:I197)=0,"",SUM(I156:I175,I178:I197))</f>
        <v/>
      </c>
      <c r="J200" s="296"/>
      <c r="K200" s="311"/>
      <c r="L200" s="290"/>
      <c r="M200" s="290"/>
      <c r="N200" s="292" t="str">
        <f>IF(SUM(N156:N175,N178:N197)=0,"",SUM(N156:N175,N178:N197))</f>
        <v/>
      </c>
      <c r="O200" s="290"/>
      <c r="P200" s="290"/>
      <c r="Q200" s="292" t="str">
        <f>IF(SUM(Q156:Q175,Q178:Q197)=0,"",SUM(Q156:Q175,Q178:Q197))</f>
        <v/>
      </c>
      <c r="R200" s="290"/>
      <c r="S200" s="290"/>
      <c r="T200" s="294" t="str">
        <f>IF(SUM(T156:T175,T178:T197)=0,"",SUM(T156:T175,T178:T197))</f>
        <v/>
      </c>
      <c r="U200" s="274"/>
    </row>
    <row r="201" spans="1:21" ht="10.199999999999999" thickBot="1" x14ac:dyDescent="0.25">
      <c r="A201" s="272"/>
      <c r="B201" s="297"/>
      <c r="C201" s="312"/>
      <c r="D201" s="291"/>
      <c r="E201" s="291"/>
      <c r="F201" s="293"/>
      <c r="G201" s="291"/>
      <c r="H201" s="291"/>
      <c r="I201" s="295"/>
      <c r="J201" s="297"/>
      <c r="K201" s="312"/>
      <c r="L201" s="291"/>
      <c r="M201" s="291"/>
      <c r="N201" s="293"/>
      <c r="O201" s="291"/>
      <c r="P201" s="291"/>
      <c r="Q201" s="293"/>
      <c r="R201" s="291"/>
      <c r="S201" s="291"/>
      <c r="T201" s="295"/>
      <c r="U201" s="275"/>
    </row>
    <row r="203" spans="1:21" ht="10.199999999999999" thickBot="1" x14ac:dyDescent="0.25"/>
    <row r="204" spans="1:21" x14ac:dyDescent="0.2">
      <c r="A204" s="273" t="s">
        <v>202</v>
      </c>
      <c r="B204" s="279" t="s">
        <v>29</v>
      </c>
      <c r="C204" s="280"/>
      <c r="D204" s="280"/>
      <c r="E204" s="280"/>
      <c r="F204" s="280"/>
      <c r="G204" s="280"/>
      <c r="H204" s="280"/>
      <c r="I204" s="281"/>
      <c r="J204" s="279" t="s">
        <v>30</v>
      </c>
      <c r="K204" s="280"/>
      <c r="L204" s="280"/>
      <c r="M204" s="280"/>
      <c r="N204" s="280"/>
      <c r="O204" s="280"/>
      <c r="P204" s="280"/>
      <c r="Q204" s="280"/>
      <c r="R204" s="280"/>
      <c r="S204" s="280"/>
      <c r="T204" s="281"/>
      <c r="U204" s="273" t="s">
        <v>208</v>
      </c>
    </row>
    <row r="205" spans="1:21" ht="26.4" customHeight="1" x14ac:dyDescent="0.2">
      <c r="A205" s="274"/>
      <c r="B205" s="287" t="s">
        <v>201</v>
      </c>
      <c r="C205" s="288"/>
      <c r="D205" s="304" t="s">
        <v>198</v>
      </c>
      <c r="E205" s="305"/>
      <c r="F205" s="288"/>
      <c r="G205" s="304" t="s">
        <v>199</v>
      </c>
      <c r="H205" s="305"/>
      <c r="I205" s="306"/>
      <c r="J205" s="287" t="s">
        <v>201</v>
      </c>
      <c r="K205" s="288"/>
      <c r="L205" s="304" t="s">
        <v>256</v>
      </c>
      <c r="M205" s="305"/>
      <c r="N205" s="288"/>
      <c r="O205" s="304" t="s">
        <v>200</v>
      </c>
      <c r="P205" s="305"/>
      <c r="Q205" s="288"/>
      <c r="R205" s="304" t="s">
        <v>31</v>
      </c>
      <c r="S205" s="305"/>
      <c r="T205" s="306"/>
      <c r="U205" s="274"/>
    </row>
    <row r="206" spans="1:21" ht="10.199999999999999" thickBot="1" x14ac:dyDescent="0.25">
      <c r="A206" s="275"/>
      <c r="B206" s="177" t="s">
        <v>193</v>
      </c>
      <c r="C206" s="178" t="s">
        <v>194</v>
      </c>
      <c r="D206" s="168" t="s">
        <v>195</v>
      </c>
      <c r="E206" s="168" t="s">
        <v>196</v>
      </c>
      <c r="F206" s="168" t="s">
        <v>197</v>
      </c>
      <c r="G206" s="168" t="s">
        <v>195</v>
      </c>
      <c r="H206" s="168" t="s">
        <v>196</v>
      </c>
      <c r="I206" s="169" t="s">
        <v>197</v>
      </c>
      <c r="J206" s="181" t="s">
        <v>193</v>
      </c>
      <c r="K206" s="178" t="s">
        <v>194</v>
      </c>
      <c r="L206" s="168" t="s">
        <v>195</v>
      </c>
      <c r="M206" s="168" t="s">
        <v>196</v>
      </c>
      <c r="N206" s="168" t="s">
        <v>197</v>
      </c>
      <c r="O206" s="168" t="s">
        <v>195</v>
      </c>
      <c r="P206" s="168" t="s">
        <v>196</v>
      </c>
      <c r="Q206" s="168" t="s">
        <v>197</v>
      </c>
      <c r="R206" s="168" t="s">
        <v>195</v>
      </c>
      <c r="S206" s="168" t="s">
        <v>196</v>
      </c>
      <c r="T206" s="169" t="s">
        <v>197</v>
      </c>
      <c r="U206" s="275"/>
    </row>
    <row r="207" spans="1:21" x14ac:dyDescent="0.2">
      <c r="A207" s="270"/>
      <c r="B207" s="176"/>
      <c r="C207" s="146"/>
      <c r="D207" s="146"/>
      <c r="E207" s="146"/>
      <c r="F207" s="192" t="str">
        <f t="shared" ref="F207:F226" si="154">IF(D207*E207=0,"",D207*E207)</f>
        <v/>
      </c>
      <c r="G207" s="192"/>
      <c r="H207" s="193"/>
      <c r="I207" s="194"/>
      <c r="J207" s="195"/>
      <c r="K207" s="193"/>
      <c r="L207" s="193"/>
      <c r="M207" s="193"/>
      <c r="N207" s="192"/>
      <c r="O207" s="193"/>
      <c r="P207" s="193"/>
      <c r="Q207" s="192"/>
      <c r="R207" s="193"/>
      <c r="S207" s="193"/>
      <c r="T207" s="192"/>
      <c r="U207" s="339" t="str">
        <f>IF(SUM(D207:D211,G208:G211)-SUM(L208:L211,O208:O211,R208:R211)=0,"",SUM(D207:D211,G208:G211)-SUM(L208:L211,O208:O211,R208:R211))</f>
        <v/>
      </c>
    </row>
    <row r="208" spans="1:21" x14ac:dyDescent="0.2">
      <c r="A208" s="271"/>
      <c r="B208" s="170"/>
      <c r="C208" s="86"/>
      <c r="D208" s="86"/>
      <c r="E208" s="86"/>
      <c r="F208" s="192" t="str">
        <f t="shared" si="154"/>
        <v/>
      </c>
      <c r="G208" s="86"/>
      <c r="H208" s="197" t="str">
        <f>IF(G208&lt;&gt;"",E207,"")</f>
        <v/>
      </c>
      <c r="I208" s="198" t="str">
        <f>IFERROR(IF(G208*H208=0,"",G208*H208),"")</f>
        <v/>
      </c>
      <c r="J208" s="182"/>
      <c r="K208" s="171"/>
      <c r="L208" s="171"/>
      <c r="M208" s="197" t="str">
        <f>IF(L208&lt;&gt;"",E207,"")</f>
        <v/>
      </c>
      <c r="N208" s="192" t="str">
        <f>IFERROR(IF(L208*M208=0,"",L208*M208),"")</f>
        <v/>
      </c>
      <c r="O208" s="171"/>
      <c r="P208" s="197" t="str">
        <f>IF(O208&lt;&gt;"",E207,"")</f>
        <v/>
      </c>
      <c r="Q208" s="192" t="str">
        <f>IFERROR(IF(O208*P208=0,"",O208*P208),"")</f>
        <v/>
      </c>
      <c r="R208" s="171"/>
      <c r="S208" s="197" t="str">
        <f>IF(R208&lt;&gt;"",E207,"")</f>
        <v/>
      </c>
      <c r="T208" s="192" t="str">
        <f>IFERROR(IF(R208*S208=0,"",R208*S208),"")</f>
        <v/>
      </c>
      <c r="U208" s="340"/>
    </row>
    <row r="209" spans="1:21" x14ac:dyDescent="0.2">
      <c r="A209" s="271"/>
      <c r="B209" s="170"/>
      <c r="C209" s="86"/>
      <c r="D209" s="86"/>
      <c r="E209" s="86"/>
      <c r="F209" s="192" t="str">
        <f t="shared" si="154"/>
        <v/>
      </c>
      <c r="G209" s="86"/>
      <c r="H209" s="197" t="str">
        <f>IF(G209&lt;&gt;"",E207,"")</f>
        <v/>
      </c>
      <c r="I209" s="198" t="str">
        <f t="shared" ref="I209:I211" si="155">IFERROR(IF(G209*H209=0,"",G209*H209),"")</f>
        <v/>
      </c>
      <c r="J209" s="182"/>
      <c r="K209" s="171"/>
      <c r="L209" s="171"/>
      <c r="M209" s="197" t="str">
        <f>IF(L209&lt;&gt;"",E207,"")</f>
        <v/>
      </c>
      <c r="N209" s="192" t="str">
        <f t="shared" ref="N209:N211" si="156">IFERROR(IF(L209*M209=0,"",L209*M209),"")</f>
        <v/>
      </c>
      <c r="O209" s="171"/>
      <c r="P209" s="197" t="str">
        <f>IF(O209&lt;&gt;"",E207,"")</f>
        <v/>
      </c>
      <c r="Q209" s="192" t="str">
        <f t="shared" ref="Q209:Q211" si="157">IFERROR(IF(O209*P209=0,"",O209*P209),"")</f>
        <v/>
      </c>
      <c r="R209" s="171"/>
      <c r="S209" s="197" t="str">
        <f>IF(R209&lt;&gt;"",E207,"")</f>
        <v/>
      </c>
      <c r="T209" s="192" t="str">
        <f t="shared" ref="T209:T211" si="158">IFERROR(IF(R209*S209=0,"",R209*S209),"")</f>
        <v/>
      </c>
      <c r="U209" s="340"/>
    </row>
    <row r="210" spans="1:21" x14ac:dyDescent="0.2">
      <c r="A210" s="271"/>
      <c r="B210" s="170"/>
      <c r="C210" s="86"/>
      <c r="D210" s="86"/>
      <c r="E210" s="86"/>
      <c r="F210" s="192" t="str">
        <f t="shared" si="154"/>
        <v/>
      </c>
      <c r="G210" s="86"/>
      <c r="H210" s="197" t="str">
        <f>IF(G210&lt;&gt;"",E207,"")</f>
        <v/>
      </c>
      <c r="I210" s="198" t="str">
        <f t="shared" si="155"/>
        <v/>
      </c>
      <c r="J210" s="182"/>
      <c r="K210" s="171"/>
      <c r="L210" s="171"/>
      <c r="M210" s="197" t="str">
        <f>IF(L210&lt;&gt;"",E207,"")</f>
        <v/>
      </c>
      <c r="N210" s="192" t="str">
        <f t="shared" si="156"/>
        <v/>
      </c>
      <c r="O210" s="171"/>
      <c r="P210" s="197" t="str">
        <f>IF(O210&lt;&gt;"",E207,"")</f>
        <v/>
      </c>
      <c r="Q210" s="192" t="str">
        <f t="shared" si="157"/>
        <v/>
      </c>
      <c r="R210" s="171"/>
      <c r="S210" s="197" t="str">
        <f>IF(R210&lt;&gt;"",E207,"")</f>
        <v/>
      </c>
      <c r="T210" s="192" t="str">
        <f t="shared" si="158"/>
        <v/>
      </c>
      <c r="U210" s="340"/>
    </row>
    <row r="211" spans="1:21" ht="10.199999999999999" thickBot="1" x14ac:dyDescent="0.25">
      <c r="A211" s="272"/>
      <c r="B211" s="172"/>
      <c r="C211" s="173"/>
      <c r="D211" s="173"/>
      <c r="E211" s="173"/>
      <c r="F211" s="196" t="str">
        <f t="shared" si="154"/>
        <v/>
      </c>
      <c r="G211" s="173"/>
      <c r="H211" s="196" t="str">
        <f>IF(G211&lt;&gt;"",E207,"")</f>
        <v/>
      </c>
      <c r="I211" s="199" t="str">
        <f t="shared" si="155"/>
        <v/>
      </c>
      <c r="J211" s="179"/>
      <c r="K211" s="174"/>
      <c r="L211" s="174"/>
      <c r="M211" s="200" t="str">
        <f>IF(L211&lt;&gt;"",E207,"")</f>
        <v/>
      </c>
      <c r="N211" s="196" t="str">
        <f t="shared" si="156"/>
        <v/>
      </c>
      <c r="O211" s="174"/>
      <c r="P211" s="200" t="str">
        <f>IF(O211&lt;&gt;"",E207,"")</f>
        <v/>
      </c>
      <c r="Q211" s="196" t="str">
        <f t="shared" si="157"/>
        <v/>
      </c>
      <c r="R211" s="174"/>
      <c r="S211" s="200" t="str">
        <f>IF(R211&lt;&gt;"",E207,"")</f>
        <v/>
      </c>
      <c r="T211" s="196" t="str">
        <f t="shared" si="158"/>
        <v/>
      </c>
      <c r="U211" s="341"/>
    </row>
    <row r="212" spans="1:21" x14ac:dyDescent="0.2">
      <c r="A212" s="270"/>
      <c r="B212" s="176"/>
      <c r="C212" s="146"/>
      <c r="D212" s="146"/>
      <c r="E212" s="146"/>
      <c r="F212" s="192" t="str">
        <f t="shared" si="154"/>
        <v/>
      </c>
      <c r="G212" s="192"/>
      <c r="H212" s="193"/>
      <c r="I212" s="194"/>
      <c r="J212" s="195"/>
      <c r="K212" s="193"/>
      <c r="L212" s="193"/>
      <c r="M212" s="193"/>
      <c r="N212" s="192"/>
      <c r="O212" s="193"/>
      <c r="P212" s="193"/>
      <c r="Q212" s="192"/>
      <c r="R212" s="193"/>
      <c r="S212" s="193"/>
      <c r="T212" s="192"/>
      <c r="U212" s="339" t="str">
        <f>IF(SUM(D212:D216,G213:G216)-SUM(L213:L216,O213:O216,R213:R216)=0,"",SUM(D212:D216,G213:G216)-SUM(L213:L216,O213:O216,R213:R216))</f>
        <v/>
      </c>
    </row>
    <row r="213" spans="1:21" x14ac:dyDescent="0.2">
      <c r="A213" s="271"/>
      <c r="B213" s="170"/>
      <c r="C213" s="86"/>
      <c r="D213" s="86"/>
      <c r="E213" s="189"/>
      <c r="F213" s="192" t="str">
        <f t="shared" si="154"/>
        <v/>
      </c>
      <c r="G213" s="86"/>
      <c r="H213" s="197" t="str">
        <f>IF(G213&lt;&gt;"",E212,"")</f>
        <v/>
      </c>
      <c r="I213" s="198" t="str">
        <f>IFERROR(IF(G213*H213=0,"",G213*H213),"")</f>
        <v/>
      </c>
      <c r="J213" s="182"/>
      <c r="K213" s="171"/>
      <c r="L213" s="171"/>
      <c r="M213" s="197" t="str">
        <f>IF(L213&lt;&gt;"",E212,"")</f>
        <v/>
      </c>
      <c r="N213" s="192" t="str">
        <f>IFERROR(IF(L213*M213=0,"",L213*M213),"")</f>
        <v/>
      </c>
      <c r="O213" s="171"/>
      <c r="P213" s="197" t="str">
        <f>IF(O213&lt;&gt;"",E212,"")</f>
        <v/>
      </c>
      <c r="Q213" s="192" t="str">
        <f>IFERROR(IF(O213*P213=0,"",O213*P213),"")</f>
        <v/>
      </c>
      <c r="R213" s="171"/>
      <c r="S213" s="197" t="str">
        <f>IF(R213&lt;&gt;"",E212,"")</f>
        <v/>
      </c>
      <c r="T213" s="192" t="str">
        <f>IFERROR(IF(R213*S213=0,"",R213*S213),"")</f>
        <v/>
      </c>
      <c r="U213" s="340"/>
    </row>
    <row r="214" spans="1:21" x14ac:dyDescent="0.2">
      <c r="A214" s="271"/>
      <c r="B214" s="170"/>
      <c r="C214" s="86"/>
      <c r="D214" s="86"/>
      <c r="E214" s="189"/>
      <c r="F214" s="192" t="str">
        <f t="shared" si="154"/>
        <v/>
      </c>
      <c r="G214" s="86"/>
      <c r="H214" s="197" t="str">
        <f>IF(G214&lt;&gt;"",E212,"")</f>
        <v/>
      </c>
      <c r="I214" s="198" t="str">
        <f t="shared" ref="I214:I216" si="159">IFERROR(IF(G214*H214=0,"",G214*H214),"")</f>
        <v/>
      </c>
      <c r="J214" s="182"/>
      <c r="K214" s="171"/>
      <c r="L214" s="171"/>
      <c r="M214" s="197" t="str">
        <f>IF(L214&lt;&gt;"",E212,"")</f>
        <v/>
      </c>
      <c r="N214" s="192" t="str">
        <f t="shared" ref="N214:N216" si="160">IFERROR(IF(L214*M214=0,"",L214*M214),"")</f>
        <v/>
      </c>
      <c r="O214" s="171"/>
      <c r="P214" s="197" t="str">
        <f>IF(O214&lt;&gt;"",E212,"")</f>
        <v/>
      </c>
      <c r="Q214" s="192" t="str">
        <f t="shared" ref="Q214:Q216" si="161">IFERROR(IF(O214*P214=0,"",O214*P214),"")</f>
        <v/>
      </c>
      <c r="R214" s="171"/>
      <c r="S214" s="197" t="str">
        <f>IF(R214&lt;&gt;"",E212,"")</f>
        <v/>
      </c>
      <c r="T214" s="192" t="str">
        <f t="shared" ref="T214:T216" si="162">IFERROR(IF(R214*S214=0,"",R214*S214),"")</f>
        <v/>
      </c>
      <c r="U214" s="340"/>
    </row>
    <row r="215" spans="1:21" x14ac:dyDescent="0.2">
      <c r="A215" s="271"/>
      <c r="B215" s="170"/>
      <c r="C215" s="86"/>
      <c r="D215" s="86"/>
      <c r="E215" s="189"/>
      <c r="F215" s="192" t="str">
        <f t="shared" si="154"/>
        <v/>
      </c>
      <c r="G215" s="86"/>
      <c r="H215" s="197" t="str">
        <f>IF(G215&lt;&gt;"",E212,"")</f>
        <v/>
      </c>
      <c r="I215" s="198" t="str">
        <f t="shared" si="159"/>
        <v/>
      </c>
      <c r="J215" s="182"/>
      <c r="K215" s="171"/>
      <c r="L215" s="171"/>
      <c r="M215" s="197" t="str">
        <f>IF(L215&lt;&gt;"",E212,"")</f>
        <v/>
      </c>
      <c r="N215" s="192" t="str">
        <f t="shared" si="160"/>
        <v/>
      </c>
      <c r="O215" s="171"/>
      <c r="P215" s="197" t="str">
        <f>IF(O215&lt;&gt;"",E212,"")</f>
        <v/>
      </c>
      <c r="Q215" s="192" t="str">
        <f t="shared" si="161"/>
        <v/>
      </c>
      <c r="R215" s="171"/>
      <c r="S215" s="197" t="str">
        <f>IF(R215&lt;&gt;"",E212,"")</f>
        <v/>
      </c>
      <c r="T215" s="192" t="str">
        <f t="shared" si="162"/>
        <v/>
      </c>
      <c r="U215" s="340"/>
    </row>
    <row r="216" spans="1:21" ht="10.199999999999999" thickBot="1" x14ac:dyDescent="0.25">
      <c r="A216" s="272"/>
      <c r="B216" s="172"/>
      <c r="C216" s="173"/>
      <c r="D216" s="173"/>
      <c r="E216" s="183"/>
      <c r="F216" s="196" t="str">
        <f t="shared" si="154"/>
        <v/>
      </c>
      <c r="G216" s="173"/>
      <c r="H216" s="196" t="str">
        <f>IF(G216&lt;&gt;"",E212,"")</f>
        <v/>
      </c>
      <c r="I216" s="199" t="str">
        <f t="shared" si="159"/>
        <v/>
      </c>
      <c r="J216" s="179"/>
      <c r="K216" s="174"/>
      <c r="L216" s="174"/>
      <c r="M216" s="200" t="str">
        <f>IF(L216&lt;&gt;"",E212,"")</f>
        <v/>
      </c>
      <c r="N216" s="196" t="str">
        <f t="shared" si="160"/>
        <v/>
      </c>
      <c r="O216" s="174"/>
      <c r="P216" s="200" t="str">
        <f>IF(O216&lt;&gt;"",E212,"")</f>
        <v/>
      </c>
      <c r="Q216" s="196" t="str">
        <f t="shared" si="161"/>
        <v/>
      </c>
      <c r="R216" s="174"/>
      <c r="S216" s="200" t="str">
        <f>IF(R216&lt;&gt;"",E212,"")</f>
        <v/>
      </c>
      <c r="T216" s="196" t="str">
        <f t="shared" si="162"/>
        <v/>
      </c>
      <c r="U216" s="341"/>
    </row>
    <row r="217" spans="1:21" x14ac:dyDescent="0.2">
      <c r="A217" s="270"/>
      <c r="B217" s="176"/>
      <c r="C217" s="146"/>
      <c r="D217" s="146"/>
      <c r="E217" s="146"/>
      <c r="F217" s="192" t="str">
        <f t="shared" si="154"/>
        <v/>
      </c>
      <c r="G217" s="192"/>
      <c r="H217" s="193"/>
      <c r="I217" s="194"/>
      <c r="J217" s="195"/>
      <c r="K217" s="193"/>
      <c r="L217" s="193"/>
      <c r="M217" s="193"/>
      <c r="N217" s="192"/>
      <c r="O217" s="193"/>
      <c r="P217" s="193"/>
      <c r="Q217" s="192"/>
      <c r="R217" s="193"/>
      <c r="S217" s="193"/>
      <c r="T217" s="192"/>
      <c r="U217" s="339" t="str">
        <f t="shared" ref="U217" si="163">IF(SUM(D217:D221,G218:G221)-SUM(L218:L221,O218:O221,R218:R221)=0,"",SUM(D217:D221,G218:G221)-SUM(L218:L221,O218:O221,R218:R221))</f>
        <v/>
      </c>
    </row>
    <row r="218" spans="1:21" x14ac:dyDescent="0.2">
      <c r="A218" s="271"/>
      <c r="B218" s="170"/>
      <c r="C218" s="86"/>
      <c r="D218" s="86"/>
      <c r="E218" s="189"/>
      <c r="F218" s="192" t="str">
        <f t="shared" si="154"/>
        <v/>
      </c>
      <c r="G218" s="86"/>
      <c r="H218" s="197" t="str">
        <f>IF(G218&lt;&gt;"",E217,"")</f>
        <v/>
      </c>
      <c r="I218" s="198" t="str">
        <f>IFERROR(IF(G218*H218=0,"",G218*H218),"")</f>
        <v/>
      </c>
      <c r="J218" s="182"/>
      <c r="K218" s="171"/>
      <c r="L218" s="171"/>
      <c r="M218" s="197" t="str">
        <f>IF(L218&lt;&gt;"",E217,"")</f>
        <v/>
      </c>
      <c r="N218" s="192" t="str">
        <f>IFERROR(IF(L218*M218=0,"",L218*M218),"")</f>
        <v/>
      </c>
      <c r="O218" s="171"/>
      <c r="P218" s="197" t="str">
        <f>IF(O218&lt;&gt;"",E217,"")</f>
        <v/>
      </c>
      <c r="Q218" s="192" t="str">
        <f>IFERROR(IF(O218*P218=0,"",O218*P218),"")</f>
        <v/>
      </c>
      <c r="R218" s="171"/>
      <c r="S218" s="197" t="str">
        <f>IF(R218&lt;&gt;"",E217,"")</f>
        <v/>
      </c>
      <c r="T218" s="192" t="str">
        <f>IFERROR(IF(R218*S218=0,"",R218*S218),"")</f>
        <v/>
      </c>
      <c r="U218" s="340"/>
    </row>
    <row r="219" spans="1:21" x14ac:dyDescent="0.2">
      <c r="A219" s="271"/>
      <c r="B219" s="170"/>
      <c r="C219" s="86"/>
      <c r="D219" s="86"/>
      <c r="E219" s="189"/>
      <c r="F219" s="192" t="str">
        <f t="shared" si="154"/>
        <v/>
      </c>
      <c r="G219" s="86"/>
      <c r="H219" s="197" t="str">
        <f>IF(G219&lt;&gt;"",E217,"")</f>
        <v/>
      </c>
      <c r="I219" s="198" t="str">
        <f t="shared" ref="I219:I221" si="164">IFERROR(IF(G219*H219=0,"",G219*H219),"")</f>
        <v/>
      </c>
      <c r="J219" s="182"/>
      <c r="K219" s="171"/>
      <c r="L219" s="171"/>
      <c r="M219" s="197" t="str">
        <f>IF(L219&lt;&gt;"",E217,"")</f>
        <v/>
      </c>
      <c r="N219" s="192" t="str">
        <f t="shared" ref="N219:N221" si="165">IFERROR(IF(L219*M219=0,"",L219*M219),"")</f>
        <v/>
      </c>
      <c r="O219" s="171"/>
      <c r="P219" s="197" t="str">
        <f>IF(O219&lt;&gt;"",E217,"")</f>
        <v/>
      </c>
      <c r="Q219" s="192" t="str">
        <f t="shared" ref="Q219:Q221" si="166">IFERROR(IF(O219*P219=0,"",O219*P219),"")</f>
        <v/>
      </c>
      <c r="R219" s="171"/>
      <c r="S219" s="197" t="str">
        <f>IF(R219&lt;&gt;"",E217,"")</f>
        <v/>
      </c>
      <c r="T219" s="192" t="str">
        <f t="shared" ref="T219:T221" si="167">IFERROR(IF(R219*S219=0,"",R219*S219),"")</f>
        <v/>
      </c>
      <c r="U219" s="340"/>
    </row>
    <row r="220" spans="1:21" x14ac:dyDescent="0.2">
      <c r="A220" s="271"/>
      <c r="B220" s="170"/>
      <c r="C220" s="86"/>
      <c r="D220" s="86"/>
      <c r="E220" s="189"/>
      <c r="F220" s="192" t="str">
        <f t="shared" si="154"/>
        <v/>
      </c>
      <c r="G220" s="86"/>
      <c r="H220" s="197" t="str">
        <f>IF(G220&lt;&gt;"",E217,"")</f>
        <v/>
      </c>
      <c r="I220" s="198" t="str">
        <f t="shared" si="164"/>
        <v/>
      </c>
      <c r="J220" s="182"/>
      <c r="K220" s="171"/>
      <c r="L220" s="171"/>
      <c r="M220" s="197" t="str">
        <f>IF(L220&lt;&gt;"",E217,"")</f>
        <v/>
      </c>
      <c r="N220" s="192" t="str">
        <f t="shared" si="165"/>
        <v/>
      </c>
      <c r="O220" s="171"/>
      <c r="P220" s="197" t="str">
        <f>IF(O220&lt;&gt;"",E217,"")</f>
        <v/>
      </c>
      <c r="Q220" s="192" t="str">
        <f t="shared" si="166"/>
        <v/>
      </c>
      <c r="R220" s="171"/>
      <c r="S220" s="197" t="str">
        <f>IF(R220&lt;&gt;"",E217,"")</f>
        <v/>
      </c>
      <c r="T220" s="192" t="str">
        <f t="shared" si="167"/>
        <v/>
      </c>
      <c r="U220" s="340"/>
    </row>
    <row r="221" spans="1:21" ht="10.199999999999999" thickBot="1" x14ac:dyDescent="0.25">
      <c r="A221" s="272"/>
      <c r="B221" s="172"/>
      <c r="C221" s="173"/>
      <c r="D221" s="173"/>
      <c r="E221" s="183"/>
      <c r="F221" s="196" t="str">
        <f t="shared" si="154"/>
        <v/>
      </c>
      <c r="G221" s="173"/>
      <c r="H221" s="196" t="str">
        <f>IF(G221&lt;&gt;"",E217,"")</f>
        <v/>
      </c>
      <c r="I221" s="199" t="str">
        <f t="shared" si="164"/>
        <v/>
      </c>
      <c r="J221" s="179"/>
      <c r="K221" s="174"/>
      <c r="L221" s="174"/>
      <c r="M221" s="200" t="str">
        <f>IF(L221&lt;&gt;"",E217,"")</f>
        <v/>
      </c>
      <c r="N221" s="196" t="str">
        <f t="shared" si="165"/>
        <v/>
      </c>
      <c r="O221" s="174"/>
      <c r="P221" s="200" t="str">
        <f>IF(O221&lt;&gt;"",E217,"")</f>
        <v/>
      </c>
      <c r="Q221" s="196" t="str">
        <f t="shared" si="166"/>
        <v/>
      </c>
      <c r="R221" s="174"/>
      <c r="S221" s="200" t="str">
        <f>IF(R221&lt;&gt;"",E217,"")</f>
        <v/>
      </c>
      <c r="T221" s="196" t="str">
        <f t="shared" si="167"/>
        <v/>
      </c>
      <c r="U221" s="341"/>
    </row>
    <row r="222" spans="1:21" x14ac:dyDescent="0.2">
      <c r="A222" s="270"/>
      <c r="B222" s="176"/>
      <c r="C222" s="146"/>
      <c r="D222" s="146"/>
      <c r="E222" s="146"/>
      <c r="F222" s="192" t="str">
        <f t="shared" si="154"/>
        <v/>
      </c>
      <c r="G222" s="192"/>
      <c r="H222" s="193"/>
      <c r="I222" s="194"/>
      <c r="J222" s="195"/>
      <c r="K222" s="193"/>
      <c r="L222" s="193"/>
      <c r="M222" s="193"/>
      <c r="N222" s="192"/>
      <c r="O222" s="193"/>
      <c r="P222" s="193"/>
      <c r="Q222" s="192"/>
      <c r="R222" s="193"/>
      <c r="S222" s="193"/>
      <c r="T222" s="192"/>
      <c r="U222" s="339" t="str">
        <f t="shared" ref="U222" si="168">IF(SUM(D222:D226,G223:G226)-SUM(L223:L226,O223:O226,R223:R226)=0,"",SUM(D222:D226,G223:G226)-SUM(L223:L226,O223:O226,R223:R226))</f>
        <v/>
      </c>
    </row>
    <row r="223" spans="1:21" x14ac:dyDescent="0.2">
      <c r="A223" s="271"/>
      <c r="B223" s="170"/>
      <c r="C223" s="86"/>
      <c r="D223" s="86"/>
      <c r="E223" s="189"/>
      <c r="F223" s="192" t="str">
        <f t="shared" si="154"/>
        <v/>
      </c>
      <c r="G223" s="86"/>
      <c r="H223" s="197" t="str">
        <f>IF(G223&lt;&gt;"",E222,"")</f>
        <v/>
      </c>
      <c r="I223" s="198" t="str">
        <f>IFERROR(IF(G223*H223=0,"",G223*H223),"")</f>
        <v/>
      </c>
      <c r="J223" s="182"/>
      <c r="K223" s="171"/>
      <c r="L223" s="171"/>
      <c r="M223" s="197" t="str">
        <f>IF(L223&lt;&gt;"",E222,"")</f>
        <v/>
      </c>
      <c r="N223" s="192" t="str">
        <f>IFERROR(IF(L223*M223=0,"",L223*M223),"")</f>
        <v/>
      </c>
      <c r="O223" s="171"/>
      <c r="P223" s="197" t="str">
        <f>IF(O223&lt;&gt;"",E222,"")</f>
        <v/>
      </c>
      <c r="Q223" s="192" t="str">
        <f>IFERROR(IF(O223*P223=0,"",O223*P223),"")</f>
        <v/>
      </c>
      <c r="R223" s="171"/>
      <c r="S223" s="197" t="str">
        <f>IF(R223&lt;&gt;"",E222,"")</f>
        <v/>
      </c>
      <c r="T223" s="192" t="str">
        <f>IFERROR(IF(R223*S223=0,"",R223*S223),"")</f>
        <v/>
      </c>
      <c r="U223" s="340"/>
    </row>
    <row r="224" spans="1:21" x14ac:dyDescent="0.2">
      <c r="A224" s="271"/>
      <c r="B224" s="170"/>
      <c r="C224" s="86"/>
      <c r="D224" s="86"/>
      <c r="E224" s="189"/>
      <c r="F224" s="192" t="str">
        <f t="shared" si="154"/>
        <v/>
      </c>
      <c r="G224" s="86"/>
      <c r="H224" s="197" t="str">
        <f>IF(G224&lt;&gt;"",E222,"")</f>
        <v/>
      </c>
      <c r="I224" s="198" t="str">
        <f t="shared" ref="I224:I226" si="169">IFERROR(IF(G224*H224=0,"",G224*H224),"")</f>
        <v/>
      </c>
      <c r="J224" s="182"/>
      <c r="K224" s="171"/>
      <c r="L224" s="171"/>
      <c r="M224" s="197" t="str">
        <f>IF(L224&lt;&gt;"",E222,"")</f>
        <v/>
      </c>
      <c r="N224" s="192" t="str">
        <f t="shared" ref="N224:N226" si="170">IFERROR(IF(L224*M224=0,"",L224*M224),"")</f>
        <v/>
      </c>
      <c r="O224" s="171"/>
      <c r="P224" s="197" t="str">
        <f>IF(O224&lt;&gt;"",E222,"")</f>
        <v/>
      </c>
      <c r="Q224" s="192" t="str">
        <f t="shared" ref="Q224:Q226" si="171">IFERROR(IF(O224*P224=0,"",O224*P224),"")</f>
        <v/>
      </c>
      <c r="R224" s="171"/>
      <c r="S224" s="197" t="str">
        <f>IF(R224&lt;&gt;"",E222,"")</f>
        <v/>
      </c>
      <c r="T224" s="192" t="str">
        <f t="shared" ref="T224:T226" si="172">IFERROR(IF(R224*S224=0,"",R224*S224),"")</f>
        <v/>
      </c>
      <c r="U224" s="340"/>
    </row>
    <row r="225" spans="1:21" x14ac:dyDescent="0.2">
      <c r="A225" s="271"/>
      <c r="B225" s="170"/>
      <c r="C225" s="86"/>
      <c r="D225" s="86"/>
      <c r="E225" s="189"/>
      <c r="F225" s="192" t="str">
        <f t="shared" si="154"/>
        <v/>
      </c>
      <c r="G225" s="86"/>
      <c r="H225" s="197" t="str">
        <f>IF(G225&lt;&gt;"",E222,"")</f>
        <v/>
      </c>
      <c r="I225" s="198" t="str">
        <f t="shared" si="169"/>
        <v/>
      </c>
      <c r="J225" s="182"/>
      <c r="K225" s="171"/>
      <c r="L225" s="171"/>
      <c r="M225" s="197" t="str">
        <f>IF(L225&lt;&gt;"",E222,"")</f>
        <v/>
      </c>
      <c r="N225" s="192" t="str">
        <f t="shared" si="170"/>
        <v/>
      </c>
      <c r="O225" s="171"/>
      <c r="P225" s="197" t="str">
        <f>IF(O225&lt;&gt;"",E222,"")</f>
        <v/>
      </c>
      <c r="Q225" s="192" t="str">
        <f t="shared" si="171"/>
        <v/>
      </c>
      <c r="R225" s="171"/>
      <c r="S225" s="197" t="str">
        <f>IF(R225&lt;&gt;"",E222,"")</f>
        <v/>
      </c>
      <c r="T225" s="192" t="str">
        <f t="shared" si="172"/>
        <v/>
      </c>
      <c r="U225" s="340"/>
    </row>
    <row r="226" spans="1:21" ht="10.199999999999999" thickBot="1" x14ac:dyDescent="0.25">
      <c r="A226" s="272"/>
      <c r="B226" s="172"/>
      <c r="C226" s="173"/>
      <c r="D226" s="173"/>
      <c r="E226" s="183"/>
      <c r="F226" s="196" t="str">
        <f t="shared" si="154"/>
        <v/>
      </c>
      <c r="G226" s="173"/>
      <c r="H226" s="196" t="str">
        <f>IF(G226&lt;&gt;"",E222,"")</f>
        <v/>
      </c>
      <c r="I226" s="199" t="str">
        <f t="shared" si="169"/>
        <v/>
      </c>
      <c r="J226" s="179"/>
      <c r="K226" s="174"/>
      <c r="L226" s="174"/>
      <c r="M226" s="200" t="str">
        <f>IF(L226&lt;&gt;"",E222,"")</f>
        <v/>
      </c>
      <c r="N226" s="196" t="str">
        <f t="shared" si="170"/>
        <v/>
      </c>
      <c r="O226" s="174"/>
      <c r="P226" s="200" t="str">
        <f>IF(O226&lt;&gt;"",E222,"")</f>
        <v/>
      </c>
      <c r="Q226" s="196" t="str">
        <f t="shared" si="171"/>
        <v/>
      </c>
      <c r="R226" s="174"/>
      <c r="S226" s="200" t="str">
        <f>IF(R226&lt;&gt;"",E222,"")</f>
        <v/>
      </c>
      <c r="T226" s="196" t="str">
        <f t="shared" si="172"/>
        <v/>
      </c>
      <c r="U226" s="341"/>
    </row>
    <row r="227" spans="1:21" ht="26.4" customHeight="1" x14ac:dyDescent="0.2">
      <c r="A227" s="273"/>
      <c r="B227" s="279" t="s">
        <v>201</v>
      </c>
      <c r="C227" s="280"/>
      <c r="D227" s="309" t="s">
        <v>198</v>
      </c>
      <c r="E227" s="280"/>
      <c r="F227" s="310"/>
      <c r="G227" s="309" t="s">
        <v>199</v>
      </c>
      <c r="H227" s="280"/>
      <c r="I227" s="281"/>
      <c r="J227" s="279" t="s">
        <v>201</v>
      </c>
      <c r="K227" s="310"/>
      <c r="L227" s="309" t="s">
        <v>256</v>
      </c>
      <c r="M227" s="280"/>
      <c r="N227" s="310"/>
      <c r="O227" s="309" t="s">
        <v>200</v>
      </c>
      <c r="P227" s="280"/>
      <c r="Q227" s="310"/>
      <c r="R227" s="309" t="s">
        <v>31</v>
      </c>
      <c r="S227" s="280"/>
      <c r="T227" s="281"/>
      <c r="U227" s="273" t="s">
        <v>208</v>
      </c>
    </row>
    <row r="228" spans="1:21" ht="13.8" customHeight="1" thickBot="1" x14ac:dyDescent="0.25">
      <c r="A228" s="275"/>
      <c r="B228" s="177" t="s">
        <v>193</v>
      </c>
      <c r="C228" s="178" t="s">
        <v>194</v>
      </c>
      <c r="D228" s="168" t="s">
        <v>195</v>
      </c>
      <c r="E228" s="168" t="s">
        <v>196</v>
      </c>
      <c r="F228" s="168" t="s">
        <v>197</v>
      </c>
      <c r="G228" s="168" t="s">
        <v>195</v>
      </c>
      <c r="H228" s="168" t="s">
        <v>196</v>
      </c>
      <c r="I228" s="169" t="s">
        <v>197</v>
      </c>
      <c r="J228" s="181" t="s">
        <v>193</v>
      </c>
      <c r="K228" s="178" t="s">
        <v>194</v>
      </c>
      <c r="L228" s="168" t="s">
        <v>195</v>
      </c>
      <c r="M228" s="168" t="s">
        <v>196</v>
      </c>
      <c r="N228" s="168" t="s">
        <v>197</v>
      </c>
      <c r="O228" s="168" t="s">
        <v>195</v>
      </c>
      <c r="P228" s="168" t="s">
        <v>196</v>
      </c>
      <c r="Q228" s="168" t="s">
        <v>197</v>
      </c>
      <c r="R228" s="168" t="s">
        <v>195</v>
      </c>
      <c r="S228" s="168" t="s">
        <v>196</v>
      </c>
      <c r="T228" s="169" t="s">
        <v>197</v>
      </c>
      <c r="U228" s="275"/>
    </row>
    <row r="229" spans="1:21" x14ac:dyDescent="0.2">
      <c r="A229" s="270"/>
      <c r="B229" s="176"/>
      <c r="C229" s="146"/>
      <c r="D229" s="146"/>
      <c r="E229" s="146"/>
      <c r="F229" s="192" t="str">
        <f t="shared" ref="F229:F248" si="173">IF(D229*E229=0,"",D229*E229)</f>
        <v/>
      </c>
      <c r="G229" s="192"/>
      <c r="H229" s="193"/>
      <c r="I229" s="194"/>
      <c r="J229" s="195"/>
      <c r="K229" s="193"/>
      <c r="L229" s="193"/>
      <c r="M229" s="193"/>
      <c r="N229" s="192"/>
      <c r="O229" s="193"/>
      <c r="P229" s="193"/>
      <c r="Q229" s="192"/>
      <c r="R229" s="193"/>
      <c r="S229" s="193"/>
      <c r="T229" s="192"/>
      <c r="U229" s="339" t="str">
        <f t="shared" ref="U229" si="174">IF(SUM(D229:D233,G230:G233)-SUM(L230:L233,O230:O233,R230:R233)=0,"",SUM(D229:D233,G230:G233)-SUM(L230:L233,O230:O233,R230:R233))</f>
        <v/>
      </c>
    </row>
    <row r="230" spans="1:21" x14ac:dyDescent="0.2">
      <c r="A230" s="271"/>
      <c r="B230" s="170"/>
      <c r="C230" s="86"/>
      <c r="D230" s="86"/>
      <c r="E230" s="86"/>
      <c r="F230" s="192" t="str">
        <f t="shared" si="173"/>
        <v/>
      </c>
      <c r="G230" s="86"/>
      <c r="H230" s="197" t="str">
        <f>IF(G230&lt;&gt;"",E229,"")</f>
        <v/>
      </c>
      <c r="I230" s="198" t="str">
        <f>IFERROR(IF(G230*H230=0,"",G230*H230),"")</f>
        <v/>
      </c>
      <c r="J230" s="182"/>
      <c r="K230" s="171"/>
      <c r="L230" s="171"/>
      <c r="M230" s="197" t="str">
        <f>IF(L230&lt;&gt;"",E229,"")</f>
        <v/>
      </c>
      <c r="N230" s="192" t="str">
        <f>IFERROR(IF(L230*M230=0,"",L230*M230),"")</f>
        <v/>
      </c>
      <c r="O230" s="171"/>
      <c r="P230" s="197" t="str">
        <f>IF(O230&lt;&gt;"",E229,"")</f>
        <v/>
      </c>
      <c r="Q230" s="192" t="str">
        <f>IFERROR(IF(O230*P230=0,"",O230*P230),"")</f>
        <v/>
      </c>
      <c r="R230" s="171"/>
      <c r="S230" s="197" t="str">
        <f>IF(R230&lt;&gt;"",E229,"")</f>
        <v/>
      </c>
      <c r="T230" s="192" t="str">
        <f>IFERROR(IF(R230*S230=0,"",R230*S230),"")</f>
        <v/>
      </c>
      <c r="U230" s="340"/>
    </row>
    <row r="231" spans="1:21" x14ac:dyDescent="0.2">
      <c r="A231" s="271"/>
      <c r="B231" s="170"/>
      <c r="C231" s="86"/>
      <c r="D231" s="86"/>
      <c r="E231" s="86"/>
      <c r="F231" s="192" t="str">
        <f t="shared" si="173"/>
        <v/>
      </c>
      <c r="G231" s="86"/>
      <c r="H231" s="197" t="str">
        <f>IF(G231&lt;&gt;"",E229,"")</f>
        <v/>
      </c>
      <c r="I231" s="198" t="str">
        <f t="shared" ref="I231:I233" si="175">IFERROR(IF(G231*H231=0,"",G231*H231),"")</f>
        <v/>
      </c>
      <c r="J231" s="182"/>
      <c r="K231" s="171"/>
      <c r="L231" s="171"/>
      <c r="M231" s="197" t="str">
        <f>IF(L231&lt;&gt;"",E229,"")</f>
        <v/>
      </c>
      <c r="N231" s="192" t="str">
        <f t="shared" ref="N231:N233" si="176">IFERROR(IF(L231*M231=0,"",L231*M231),"")</f>
        <v/>
      </c>
      <c r="O231" s="171"/>
      <c r="P231" s="197" t="str">
        <f>IF(O231&lt;&gt;"",E229,"")</f>
        <v/>
      </c>
      <c r="Q231" s="192" t="str">
        <f t="shared" ref="Q231:Q233" si="177">IFERROR(IF(O231*P231=0,"",O231*P231),"")</f>
        <v/>
      </c>
      <c r="R231" s="171"/>
      <c r="S231" s="197" t="str">
        <f>IF(R231&lt;&gt;"",E229,"")</f>
        <v/>
      </c>
      <c r="T231" s="192" t="str">
        <f t="shared" ref="T231:T233" si="178">IFERROR(IF(R231*S231=0,"",R231*S231),"")</f>
        <v/>
      </c>
      <c r="U231" s="340"/>
    </row>
    <row r="232" spans="1:21" x14ac:dyDescent="0.2">
      <c r="A232" s="271"/>
      <c r="B232" s="170"/>
      <c r="C232" s="86"/>
      <c r="D232" s="86"/>
      <c r="E232" s="86"/>
      <c r="F232" s="192" t="str">
        <f t="shared" si="173"/>
        <v/>
      </c>
      <c r="G232" s="86"/>
      <c r="H232" s="197" t="str">
        <f>IF(G232&lt;&gt;"",E229,"")</f>
        <v/>
      </c>
      <c r="I232" s="198" t="str">
        <f t="shared" si="175"/>
        <v/>
      </c>
      <c r="J232" s="182"/>
      <c r="K232" s="171"/>
      <c r="L232" s="171"/>
      <c r="M232" s="197" t="str">
        <f>IF(L232&lt;&gt;"",E229,"")</f>
        <v/>
      </c>
      <c r="N232" s="192" t="str">
        <f t="shared" si="176"/>
        <v/>
      </c>
      <c r="O232" s="171"/>
      <c r="P232" s="197" t="str">
        <f>IF(O232&lt;&gt;"",E229,"")</f>
        <v/>
      </c>
      <c r="Q232" s="192" t="str">
        <f t="shared" si="177"/>
        <v/>
      </c>
      <c r="R232" s="171"/>
      <c r="S232" s="197" t="str">
        <f>IF(R232&lt;&gt;"",E229,"")</f>
        <v/>
      </c>
      <c r="T232" s="192" t="str">
        <f t="shared" si="178"/>
        <v/>
      </c>
      <c r="U232" s="340"/>
    </row>
    <row r="233" spans="1:21" ht="10.199999999999999" thickBot="1" x14ac:dyDescent="0.25">
      <c r="A233" s="272"/>
      <c r="B233" s="172"/>
      <c r="C233" s="173"/>
      <c r="D233" s="173"/>
      <c r="E233" s="173"/>
      <c r="F233" s="196" t="str">
        <f t="shared" si="173"/>
        <v/>
      </c>
      <c r="G233" s="173"/>
      <c r="H233" s="196" t="str">
        <f>IF(G233&lt;&gt;"",E229,"")</f>
        <v/>
      </c>
      <c r="I233" s="199" t="str">
        <f t="shared" si="175"/>
        <v/>
      </c>
      <c r="J233" s="179"/>
      <c r="K233" s="174"/>
      <c r="L233" s="174"/>
      <c r="M233" s="200" t="str">
        <f>IF(L233&lt;&gt;"",E229,"")</f>
        <v/>
      </c>
      <c r="N233" s="196" t="str">
        <f t="shared" si="176"/>
        <v/>
      </c>
      <c r="O233" s="174"/>
      <c r="P233" s="200" t="str">
        <f>IF(O233&lt;&gt;"",E229,"")</f>
        <v/>
      </c>
      <c r="Q233" s="196" t="str">
        <f t="shared" si="177"/>
        <v/>
      </c>
      <c r="R233" s="174"/>
      <c r="S233" s="200" t="str">
        <f>IF(R233&lt;&gt;"",E229,"")</f>
        <v/>
      </c>
      <c r="T233" s="196" t="str">
        <f t="shared" si="178"/>
        <v/>
      </c>
      <c r="U233" s="341"/>
    </row>
    <row r="234" spans="1:21" x14ac:dyDescent="0.2">
      <c r="A234" s="270"/>
      <c r="B234" s="176"/>
      <c r="C234" s="146"/>
      <c r="D234" s="146"/>
      <c r="E234" s="146"/>
      <c r="F234" s="192" t="str">
        <f t="shared" si="173"/>
        <v/>
      </c>
      <c r="G234" s="192"/>
      <c r="H234" s="193"/>
      <c r="I234" s="194"/>
      <c r="J234" s="195"/>
      <c r="K234" s="193"/>
      <c r="L234" s="193"/>
      <c r="M234" s="193"/>
      <c r="N234" s="192"/>
      <c r="O234" s="193"/>
      <c r="P234" s="193"/>
      <c r="Q234" s="192"/>
      <c r="R234" s="193"/>
      <c r="S234" s="193"/>
      <c r="T234" s="192"/>
      <c r="U234" s="339" t="str">
        <f t="shared" ref="U234:U244" si="179">IF(SUM(D234:D238,G235:G238)-SUM(L235:L238,O235:O238,R235:R238)=0,"",SUM(D234:D238,G235:G238)-SUM(L235:L238,O235:O238,R235:R238))</f>
        <v/>
      </c>
    </row>
    <row r="235" spans="1:21" x14ac:dyDescent="0.2">
      <c r="A235" s="271"/>
      <c r="B235" s="170"/>
      <c r="C235" s="86"/>
      <c r="D235" s="86"/>
      <c r="E235" s="189"/>
      <c r="F235" s="192" t="str">
        <f t="shared" si="173"/>
        <v/>
      </c>
      <c r="G235" s="86"/>
      <c r="H235" s="197" t="str">
        <f>IF(G235&lt;&gt;"",E234,"")</f>
        <v/>
      </c>
      <c r="I235" s="198" t="str">
        <f>IFERROR(IF(G235*H235=0,"",G235*H235),"")</f>
        <v/>
      </c>
      <c r="J235" s="182"/>
      <c r="K235" s="171"/>
      <c r="L235" s="171"/>
      <c r="M235" s="197" t="str">
        <f>IF(L235&lt;&gt;"",E234,"")</f>
        <v/>
      </c>
      <c r="N235" s="192" t="str">
        <f>IFERROR(IF(L235*M235=0,"",L235*M235),"")</f>
        <v/>
      </c>
      <c r="O235" s="171"/>
      <c r="P235" s="197" t="str">
        <f>IF(O235&lt;&gt;"",E234,"")</f>
        <v/>
      </c>
      <c r="Q235" s="192" t="str">
        <f>IFERROR(IF(O235*P235=0,"",O235*P235),"")</f>
        <v/>
      </c>
      <c r="R235" s="171"/>
      <c r="S235" s="197" t="str">
        <f>IF(R235&lt;&gt;"",E234,"")</f>
        <v/>
      </c>
      <c r="T235" s="192" t="str">
        <f>IFERROR(IF(R235*S235=0,"",R235*S235),"")</f>
        <v/>
      </c>
      <c r="U235" s="340"/>
    </row>
    <row r="236" spans="1:21" x14ac:dyDescent="0.2">
      <c r="A236" s="271"/>
      <c r="B236" s="170"/>
      <c r="C236" s="86"/>
      <c r="D236" s="86"/>
      <c r="E236" s="189"/>
      <c r="F236" s="192" t="str">
        <f t="shared" si="173"/>
        <v/>
      </c>
      <c r="G236" s="86"/>
      <c r="H236" s="197" t="str">
        <f>IF(G236&lt;&gt;"",E234,"")</f>
        <v/>
      </c>
      <c r="I236" s="198" t="str">
        <f t="shared" ref="I236:I238" si="180">IFERROR(IF(G236*H236=0,"",G236*H236),"")</f>
        <v/>
      </c>
      <c r="J236" s="182"/>
      <c r="K236" s="171"/>
      <c r="L236" s="171"/>
      <c r="M236" s="197" t="str">
        <f>IF(L236&lt;&gt;"",E234,"")</f>
        <v/>
      </c>
      <c r="N236" s="192" t="str">
        <f t="shared" ref="N236:N238" si="181">IFERROR(IF(L236*M236=0,"",L236*M236),"")</f>
        <v/>
      </c>
      <c r="O236" s="171"/>
      <c r="P236" s="197" t="str">
        <f>IF(O236&lt;&gt;"",E234,"")</f>
        <v/>
      </c>
      <c r="Q236" s="192" t="str">
        <f t="shared" ref="Q236:Q238" si="182">IFERROR(IF(O236*P236=0,"",O236*P236),"")</f>
        <v/>
      </c>
      <c r="R236" s="171"/>
      <c r="S236" s="197" t="str">
        <f>IF(R236&lt;&gt;"",E234,"")</f>
        <v/>
      </c>
      <c r="T236" s="192" t="str">
        <f t="shared" ref="T236:T238" si="183">IFERROR(IF(R236*S236=0,"",R236*S236),"")</f>
        <v/>
      </c>
      <c r="U236" s="340"/>
    </row>
    <row r="237" spans="1:21" x14ac:dyDescent="0.2">
      <c r="A237" s="271"/>
      <c r="B237" s="170"/>
      <c r="C237" s="86"/>
      <c r="D237" s="86"/>
      <c r="E237" s="189"/>
      <c r="F237" s="192" t="str">
        <f t="shared" si="173"/>
        <v/>
      </c>
      <c r="G237" s="86"/>
      <c r="H237" s="197" t="str">
        <f>IF(G237&lt;&gt;"",E234,"")</f>
        <v/>
      </c>
      <c r="I237" s="198" t="str">
        <f t="shared" si="180"/>
        <v/>
      </c>
      <c r="J237" s="182"/>
      <c r="K237" s="171"/>
      <c r="L237" s="171"/>
      <c r="M237" s="197" t="str">
        <f>IF(L237&lt;&gt;"",E234,"")</f>
        <v/>
      </c>
      <c r="N237" s="192" t="str">
        <f t="shared" si="181"/>
        <v/>
      </c>
      <c r="O237" s="171"/>
      <c r="P237" s="197" t="str">
        <f>IF(O237&lt;&gt;"",E234,"")</f>
        <v/>
      </c>
      <c r="Q237" s="192" t="str">
        <f t="shared" si="182"/>
        <v/>
      </c>
      <c r="R237" s="171"/>
      <c r="S237" s="197" t="str">
        <f>IF(R237&lt;&gt;"",E234,"")</f>
        <v/>
      </c>
      <c r="T237" s="192" t="str">
        <f t="shared" si="183"/>
        <v/>
      </c>
      <c r="U237" s="340"/>
    </row>
    <row r="238" spans="1:21" ht="10.199999999999999" thickBot="1" x14ac:dyDescent="0.25">
      <c r="A238" s="272"/>
      <c r="B238" s="172"/>
      <c r="C238" s="173"/>
      <c r="D238" s="173"/>
      <c r="E238" s="183"/>
      <c r="F238" s="196" t="str">
        <f t="shared" si="173"/>
        <v/>
      </c>
      <c r="G238" s="173"/>
      <c r="H238" s="196" t="str">
        <f>IF(G238&lt;&gt;"",E234,"")</f>
        <v/>
      </c>
      <c r="I238" s="199" t="str">
        <f t="shared" si="180"/>
        <v/>
      </c>
      <c r="J238" s="179"/>
      <c r="K238" s="174"/>
      <c r="L238" s="174"/>
      <c r="M238" s="200" t="str">
        <f>IF(L238&lt;&gt;"",E234,"")</f>
        <v/>
      </c>
      <c r="N238" s="196" t="str">
        <f t="shared" si="181"/>
        <v/>
      </c>
      <c r="O238" s="174"/>
      <c r="P238" s="200" t="str">
        <f>IF(O238&lt;&gt;"",E234,"")</f>
        <v/>
      </c>
      <c r="Q238" s="196" t="str">
        <f t="shared" si="182"/>
        <v/>
      </c>
      <c r="R238" s="174"/>
      <c r="S238" s="200" t="str">
        <f>IF(R238&lt;&gt;"",E234,"")</f>
        <v/>
      </c>
      <c r="T238" s="196" t="str">
        <f t="shared" si="183"/>
        <v/>
      </c>
      <c r="U238" s="341"/>
    </row>
    <row r="239" spans="1:21" x14ac:dyDescent="0.2">
      <c r="A239" s="270"/>
      <c r="B239" s="176"/>
      <c r="C239" s="146"/>
      <c r="D239" s="146"/>
      <c r="E239" s="146"/>
      <c r="F239" s="192" t="str">
        <f t="shared" si="173"/>
        <v/>
      </c>
      <c r="G239" s="192"/>
      <c r="H239" s="193"/>
      <c r="I239" s="194"/>
      <c r="J239" s="195"/>
      <c r="K239" s="193"/>
      <c r="L239" s="193"/>
      <c r="M239" s="193"/>
      <c r="N239" s="192"/>
      <c r="O239" s="193"/>
      <c r="P239" s="193"/>
      <c r="Q239" s="192"/>
      <c r="R239" s="193"/>
      <c r="S239" s="193"/>
      <c r="T239" s="192"/>
      <c r="U239" s="339" t="str">
        <f t="shared" si="179"/>
        <v/>
      </c>
    </row>
    <row r="240" spans="1:21" x14ac:dyDescent="0.2">
      <c r="A240" s="271"/>
      <c r="B240" s="170"/>
      <c r="C240" s="86"/>
      <c r="D240" s="86"/>
      <c r="E240" s="189"/>
      <c r="F240" s="192" t="str">
        <f t="shared" si="173"/>
        <v/>
      </c>
      <c r="G240" s="86"/>
      <c r="H240" s="197" t="str">
        <f>IF(G240&lt;&gt;"",E239,"")</f>
        <v/>
      </c>
      <c r="I240" s="198" t="str">
        <f>IFERROR(IF(G240*H240=0,"",G240*H240),"")</f>
        <v/>
      </c>
      <c r="J240" s="182"/>
      <c r="K240" s="171"/>
      <c r="L240" s="171"/>
      <c r="M240" s="197" t="str">
        <f>IF(L240&lt;&gt;"",E239,"")</f>
        <v/>
      </c>
      <c r="N240" s="192" t="str">
        <f>IFERROR(IF(L240*M240=0,"",L240*M240),"")</f>
        <v/>
      </c>
      <c r="O240" s="171"/>
      <c r="P240" s="197" t="str">
        <f>IF(O240&lt;&gt;"",E239,"")</f>
        <v/>
      </c>
      <c r="Q240" s="192" t="str">
        <f>IFERROR(IF(O240*P240=0,"",O240*P240),"")</f>
        <v/>
      </c>
      <c r="R240" s="171"/>
      <c r="S240" s="197" t="str">
        <f>IF(R240&lt;&gt;"",E239,"")</f>
        <v/>
      </c>
      <c r="T240" s="192" t="str">
        <f>IFERROR(IF(R240*S240=0,"",R240*S240),"")</f>
        <v/>
      </c>
      <c r="U240" s="340"/>
    </row>
    <row r="241" spans="1:21" x14ac:dyDescent="0.2">
      <c r="A241" s="271"/>
      <c r="B241" s="170"/>
      <c r="C241" s="86"/>
      <c r="D241" s="86"/>
      <c r="E241" s="189"/>
      <c r="F241" s="192" t="str">
        <f t="shared" si="173"/>
        <v/>
      </c>
      <c r="G241" s="86"/>
      <c r="H241" s="197" t="str">
        <f>IF(G241&lt;&gt;"",E239,"")</f>
        <v/>
      </c>
      <c r="I241" s="198" t="str">
        <f t="shared" ref="I241:I243" si="184">IFERROR(IF(G241*H241=0,"",G241*H241),"")</f>
        <v/>
      </c>
      <c r="J241" s="182"/>
      <c r="K241" s="171"/>
      <c r="L241" s="171"/>
      <c r="M241" s="197" t="str">
        <f>IF(L241&lt;&gt;"",E239,"")</f>
        <v/>
      </c>
      <c r="N241" s="192" t="str">
        <f t="shared" ref="N241:N243" si="185">IFERROR(IF(L241*M241=0,"",L241*M241),"")</f>
        <v/>
      </c>
      <c r="O241" s="171"/>
      <c r="P241" s="197" t="str">
        <f>IF(O241&lt;&gt;"",E239,"")</f>
        <v/>
      </c>
      <c r="Q241" s="192" t="str">
        <f t="shared" ref="Q241:Q243" si="186">IFERROR(IF(O241*P241=0,"",O241*P241),"")</f>
        <v/>
      </c>
      <c r="R241" s="171"/>
      <c r="S241" s="197" t="str">
        <f>IF(R241&lt;&gt;"",E239,"")</f>
        <v/>
      </c>
      <c r="T241" s="192" t="str">
        <f t="shared" ref="T241:T243" si="187">IFERROR(IF(R241*S241=0,"",R241*S241),"")</f>
        <v/>
      </c>
      <c r="U241" s="340"/>
    </row>
    <row r="242" spans="1:21" x14ac:dyDescent="0.2">
      <c r="A242" s="271"/>
      <c r="B242" s="170"/>
      <c r="C242" s="86"/>
      <c r="D242" s="86"/>
      <c r="E242" s="189"/>
      <c r="F242" s="192" t="str">
        <f t="shared" si="173"/>
        <v/>
      </c>
      <c r="G242" s="86"/>
      <c r="H242" s="197" t="str">
        <f>IF(G242&lt;&gt;"",E239,"")</f>
        <v/>
      </c>
      <c r="I242" s="198" t="str">
        <f t="shared" si="184"/>
        <v/>
      </c>
      <c r="J242" s="182"/>
      <c r="K242" s="171"/>
      <c r="L242" s="171"/>
      <c r="M242" s="197" t="str">
        <f>IF(L242&lt;&gt;"",E239,"")</f>
        <v/>
      </c>
      <c r="N242" s="192" t="str">
        <f t="shared" si="185"/>
        <v/>
      </c>
      <c r="O242" s="171"/>
      <c r="P242" s="197" t="str">
        <f>IF(O242&lt;&gt;"",E239,"")</f>
        <v/>
      </c>
      <c r="Q242" s="192" t="str">
        <f t="shared" si="186"/>
        <v/>
      </c>
      <c r="R242" s="171"/>
      <c r="S242" s="197" t="str">
        <f>IF(R242&lt;&gt;"",E239,"")</f>
        <v/>
      </c>
      <c r="T242" s="192" t="str">
        <f t="shared" si="187"/>
        <v/>
      </c>
      <c r="U242" s="340"/>
    </row>
    <row r="243" spans="1:21" ht="10.199999999999999" thickBot="1" x14ac:dyDescent="0.25">
      <c r="A243" s="272"/>
      <c r="B243" s="172"/>
      <c r="C243" s="173"/>
      <c r="D243" s="173"/>
      <c r="E243" s="183"/>
      <c r="F243" s="196" t="str">
        <f t="shared" si="173"/>
        <v/>
      </c>
      <c r="G243" s="173"/>
      <c r="H243" s="196" t="str">
        <f>IF(G243&lt;&gt;"",E239,"")</f>
        <v/>
      </c>
      <c r="I243" s="199" t="str">
        <f t="shared" si="184"/>
        <v/>
      </c>
      <c r="J243" s="179"/>
      <c r="K243" s="174"/>
      <c r="L243" s="174"/>
      <c r="M243" s="200" t="str">
        <f>IF(L243&lt;&gt;"",E239,"")</f>
        <v/>
      </c>
      <c r="N243" s="196" t="str">
        <f t="shared" si="185"/>
        <v/>
      </c>
      <c r="O243" s="174"/>
      <c r="P243" s="200" t="str">
        <f>IF(O243&lt;&gt;"",E239,"")</f>
        <v/>
      </c>
      <c r="Q243" s="196" t="str">
        <f t="shared" si="186"/>
        <v/>
      </c>
      <c r="R243" s="174"/>
      <c r="S243" s="200" t="str">
        <f>IF(R243&lt;&gt;"",E239,"")</f>
        <v/>
      </c>
      <c r="T243" s="196" t="str">
        <f t="shared" si="187"/>
        <v/>
      </c>
      <c r="U243" s="341"/>
    </row>
    <row r="244" spans="1:21" x14ac:dyDescent="0.2">
      <c r="A244" s="270"/>
      <c r="B244" s="176"/>
      <c r="C244" s="146"/>
      <c r="D244" s="146"/>
      <c r="E244" s="146"/>
      <c r="F244" s="192" t="str">
        <f t="shared" si="173"/>
        <v/>
      </c>
      <c r="G244" s="192"/>
      <c r="H244" s="193"/>
      <c r="I244" s="194"/>
      <c r="J244" s="195"/>
      <c r="K244" s="193"/>
      <c r="L244" s="193"/>
      <c r="M244" s="193"/>
      <c r="N244" s="192"/>
      <c r="O244" s="193"/>
      <c r="P244" s="193"/>
      <c r="Q244" s="192"/>
      <c r="R244" s="193"/>
      <c r="S244" s="193"/>
      <c r="T244" s="192"/>
      <c r="U244" s="339" t="str">
        <f t="shared" si="179"/>
        <v/>
      </c>
    </row>
    <row r="245" spans="1:21" x14ac:dyDescent="0.2">
      <c r="A245" s="271"/>
      <c r="B245" s="170"/>
      <c r="C245" s="86"/>
      <c r="D245" s="86"/>
      <c r="E245" s="189"/>
      <c r="F245" s="192" t="str">
        <f t="shared" si="173"/>
        <v/>
      </c>
      <c r="G245" s="86"/>
      <c r="H245" s="197" t="str">
        <f>IF(G245&lt;&gt;"",E244,"")</f>
        <v/>
      </c>
      <c r="I245" s="198" t="str">
        <f>IFERROR(IF(G245*H245=0,"",G245*H245),"")</f>
        <v/>
      </c>
      <c r="J245" s="182"/>
      <c r="K245" s="171"/>
      <c r="L245" s="171"/>
      <c r="M245" s="197" t="str">
        <f>IF(L245&lt;&gt;"",E244,"")</f>
        <v/>
      </c>
      <c r="N245" s="192" t="str">
        <f>IFERROR(IF(L245*M245=0,"",L245*M245),"")</f>
        <v/>
      </c>
      <c r="O245" s="171"/>
      <c r="P245" s="197" t="str">
        <f>IF(O245&lt;&gt;"",E244,"")</f>
        <v/>
      </c>
      <c r="Q245" s="192" t="str">
        <f>IFERROR(IF(O245*P245=0,"",O245*P245),"")</f>
        <v/>
      </c>
      <c r="R245" s="171"/>
      <c r="S245" s="197" t="str">
        <f>IF(R245&lt;&gt;"",E244,"")</f>
        <v/>
      </c>
      <c r="T245" s="192" t="str">
        <f>IFERROR(IF(R245*S245=0,"",R245*S245),"")</f>
        <v/>
      </c>
      <c r="U245" s="340"/>
    </row>
    <row r="246" spans="1:21" x14ac:dyDescent="0.2">
      <c r="A246" s="271"/>
      <c r="B246" s="170"/>
      <c r="C246" s="86"/>
      <c r="D246" s="86"/>
      <c r="E246" s="189"/>
      <c r="F246" s="192" t="str">
        <f t="shared" si="173"/>
        <v/>
      </c>
      <c r="G246" s="86"/>
      <c r="H246" s="197" t="str">
        <f>IF(G246&lt;&gt;"",E244,"")</f>
        <v/>
      </c>
      <c r="I246" s="198" t="str">
        <f t="shared" ref="I246:I248" si="188">IFERROR(IF(G246*H246=0,"",G246*H246),"")</f>
        <v/>
      </c>
      <c r="J246" s="182"/>
      <c r="K246" s="171"/>
      <c r="L246" s="171"/>
      <c r="M246" s="197" t="str">
        <f>IF(L246&lt;&gt;"",E244,"")</f>
        <v/>
      </c>
      <c r="N246" s="192" t="str">
        <f t="shared" ref="N246:N248" si="189">IFERROR(IF(L246*M246=0,"",L246*M246),"")</f>
        <v/>
      </c>
      <c r="O246" s="171"/>
      <c r="P246" s="197" t="str">
        <f>IF(O246&lt;&gt;"",E244,"")</f>
        <v/>
      </c>
      <c r="Q246" s="192" t="str">
        <f t="shared" ref="Q246:Q248" si="190">IFERROR(IF(O246*P246=0,"",O246*P246),"")</f>
        <v/>
      </c>
      <c r="R246" s="171"/>
      <c r="S246" s="197" t="str">
        <f>IF(R246&lt;&gt;"",E244,"")</f>
        <v/>
      </c>
      <c r="T246" s="192" t="str">
        <f t="shared" ref="T246:T248" si="191">IFERROR(IF(R246*S246=0,"",R246*S246),"")</f>
        <v/>
      </c>
      <c r="U246" s="340"/>
    </row>
    <row r="247" spans="1:21" x14ac:dyDescent="0.2">
      <c r="A247" s="271"/>
      <c r="B247" s="170"/>
      <c r="C247" s="86"/>
      <c r="D247" s="86"/>
      <c r="E247" s="189"/>
      <c r="F247" s="192" t="str">
        <f t="shared" si="173"/>
        <v/>
      </c>
      <c r="G247" s="86"/>
      <c r="H247" s="197" t="str">
        <f>IF(G247&lt;&gt;"",E244,"")</f>
        <v/>
      </c>
      <c r="I247" s="198" t="str">
        <f t="shared" si="188"/>
        <v/>
      </c>
      <c r="J247" s="182"/>
      <c r="K247" s="171"/>
      <c r="L247" s="171"/>
      <c r="M247" s="197" t="str">
        <f>IF(L247&lt;&gt;"",E244,"")</f>
        <v/>
      </c>
      <c r="N247" s="192" t="str">
        <f t="shared" si="189"/>
        <v/>
      </c>
      <c r="O247" s="171"/>
      <c r="P247" s="197" t="str">
        <f>IF(O247&lt;&gt;"",E244,"")</f>
        <v/>
      </c>
      <c r="Q247" s="192" t="str">
        <f t="shared" si="190"/>
        <v/>
      </c>
      <c r="R247" s="171"/>
      <c r="S247" s="197" t="str">
        <f>IF(R247&lt;&gt;"",E244,"")</f>
        <v/>
      </c>
      <c r="T247" s="192" t="str">
        <f t="shared" si="191"/>
        <v/>
      </c>
      <c r="U247" s="340"/>
    </row>
    <row r="248" spans="1:21" ht="10.199999999999999" thickBot="1" x14ac:dyDescent="0.25">
      <c r="A248" s="272"/>
      <c r="B248" s="172"/>
      <c r="C248" s="173"/>
      <c r="D248" s="173"/>
      <c r="E248" s="183"/>
      <c r="F248" s="196" t="str">
        <f t="shared" si="173"/>
        <v/>
      </c>
      <c r="G248" s="173"/>
      <c r="H248" s="196" t="str">
        <f>IF(G248&lt;&gt;"",E244,"")</f>
        <v/>
      </c>
      <c r="I248" s="199" t="str">
        <f t="shared" si="188"/>
        <v/>
      </c>
      <c r="J248" s="179"/>
      <c r="K248" s="174"/>
      <c r="L248" s="174"/>
      <c r="M248" s="200" t="str">
        <f>IF(L248&lt;&gt;"",E244,"")</f>
        <v/>
      </c>
      <c r="N248" s="196" t="str">
        <f t="shared" si="189"/>
        <v/>
      </c>
      <c r="O248" s="174"/>
      <c r="P248" s="200" t="str">
        <f>IF(O248&lt;&gt;"",E244,"")</f>
        <v/>
      </c>
      <c r="Q248" s="196" t="str">
        <f t="shared" si="190"/>
        <v/>
      </c>
      <c r="R248" s="174"/>
      <c r="S248" s="200" t="str">
        <f>IF(R248&lt;&gt;"",E244,"")</f>
        <v/>
      </c>
      <c r="T248" s="196" t="str">
        <f t="shared" si="191"/>
        <v/>
      </c>
      <c r="U248" s="341"/>
    </row>
    <row r="249" spans="1:21" ht="26.4" customHeight="1" x14ac:dyDescent="0.2">
      <c r="A249" s="270"/>
      <c r="B249" s="279" t="s">
        <v>201</v>
      </c>
      <c r="C249" s="280"/>
      <c r="D249" s="309" t="s">
        <v>198</v>
      </c>
      <c r="E249" s="280"/>
      <c r="F249" s="310"/>
      <c r="G249" s="309" t="s">
        <v>199</v>
      </c>
      <c r="H249" s="280"/>
      <c r="I249" s="281"/>
      <c r="J249" s="279" t="s">
        <v>201</v>
      </c>
      <c r="K249" s="310"/>
      <c r="L249" s="309" t="s">
        <v>256</v>
      </c>
      <c r="M249" s="280"/>
      <c r="N249" s="310"/>
      <c r="O249" s="309" t="s">
        <v>200</v>
      </c>
      <c r="P249" s="280"/>
      <c r="Q249" s="310"/>
      <c r="R249" s="309" t="s">
        <v>31</v>
      </c>
      <c r="S249" s="280"/>
      <c r="T249" s="281"/>
      <c r="U249" s="273" t="s">
        <v>208</v>
      </c>
    </row>
    <row r="250" spans="1:21" ht="10.199999999999999" thickBot="1" x14ac:dyDescent="0.25">
      <c r="A250" s="307"/>
      <c r="B250" s="177" t="s">
        <v>193</v>
      </c>
      <c r="C250" s="178" t="s">
        <v>194</v>
      </c>
      <c r="D250" s="168" t="s">
        <v>195</v>
      </c>
      <c r="E250" s="168" t="s">
        <v>196</v>
      </c>
      <c r="F250" s="168" t="s">
        <v>197</v>
      </c>
      <c r="G250" s="184" t="s">
        <v>195</v>
      </c>
      <c r="H250" s="168" t="s">
        <v>196</v>
      </c>
      <c r="I250" s="169" t="s">
        <v>197</v>
      </c>
      <c r="J250" s="181" t="s">
        <v>193</v>
      </c>
      <c r="K250" s="178" t="s">
        <v>194</v>
      </c>
      <c r="L250" s="168" t="s">
        <v>195</v>
      </c>
      <c r="M250" s="168" t="s">
        <v>196</v>
      </c>
      <c r="N250" s="168" t="s">
        <v>197</v>
      </c>
      <c r="O250" s="168" t="s">
        <v>195</v>
      </c>
      <c r="P250" s="168" t="s">
        <v>196</v>
      </c>
      <c r="Q250" s="168" t="s">
        <v>197</v>
      </c>
      <c r="R250" s="168" t="s">
        <v>195</v>
      </c>
      <c r="S250" s="168" t="s">
        <v>196</v>
      </c>
      <c r="T250" s="169" t="s">
        <v>197</v>
      </c>
      <c r="U250" s="274"/>
    </row>
    <row r="251" spans="1:21" x14ac:dyDescent="0.2">
      <c r="A251" s="308" t="s">
        <v>203</v>
      </c>
      <c r="B251" s="296"/>
      <c r="C251" s="311"/>
      <c r="D251" s="290"/>
      <c r="E251" s="290"/>
      <c r="F251" s="292" t="str">
        <f>IF(SUM(F207:F226,F229:F248)=0,"",SUM(F207:F226,F229:F248))</f>
        <v/>
      </c>
      <c r="G251" s="290"/>
      <c r="H251" s="290"/>
      <c r="I251" s="294" t="str">
        <f>IF(SUM(I207:I226,I229:I248)=0,"",SUM(I207:I226,I229:I248))</f>
        <v/>
      </c>
      <c r="J251" s="296"/>
      <c r="K251" s="311"/>
      <c r="L251" s="290"/>
      <c r="M251" s="290"/>
      <c r="N251" s="292" t="str">
        <f>IF(SUM(N207:N226,N229:N248)=0,"",SUM(N207:N226,N229:N248))</f>
        <v/>
      </c>
      <c r="O251" s="290"/>
      <c r="P251" s="290"/>
      <c r="Q251" s="292" t="str">
        <f>IF(SUM(Q207:Q226,Q229:Q248)=0,"",SUM(Q207:Q226,Q229:Q248))</f>
        <v/>
      </c>
      <c r="R251" s="290"/>
      <c r="S251" s="290"/>
      <c r="T251" s="294" t="str">
        <f>IF(SUM(T207:T226,T229:T248)=0,"",SUM(T207:T226,T229:T248))</f>
        <v/>
      </c>
      <c r="U251" s="274"/>
    </row>
    <row r="252" spans="1:21" ht="10.199999999999999" thickBot="1" x14ac:dyDescent="0.25">
      <c r="A252" s="272"/>
      <c r="B252" s="297"/>
      <c r="C252" s="312"/>
      <c r="D252" s="291"/>
      <c r="E252" s="291"/>
      <c r="F252" s="293"/>
      <c r="G252" s="291"/>
      <c r="H252" s="291"/>
      <c r="I252" s="295"/>
      <c r="J252" s="297"/>
      <c r="K252" s="312"/>
      <c r="L252" s="291"/>
      <c r="M252" s="291"/>
      <c r="N252" s="293"/>
      <c r="O252" s="291"/>
      <c r="P252" s="291"/>
      <c r="Q252" s="293"/>
      <c r="R252" s="291"/>
      <c r="S252" s="291"/>
      <c r="T252" s="295"/>
      <c r="U252" s="275"/>
    </row>
    <row r="254" spans="1:21" ht="10.199999999999999" thickBot="1" x14ac:dyDescent="0.25"/>
    <row r="255" spans="1:21" x14ac:dyDescent="0.2">
      <c r="A255" s="273" t="s">
        <v>202</v>
      </c>
      <c r="B255" s="279" t="s">
        <v>29</v>
      </c>
      <c r="C255" s="280"/>
      <c r="D255" s="280"/>
      <c r="E255" s="280"/>
      <c r="F255" s="280"/>
      <c r="G255" s="280"/>
      <c r="H255" s="280"/>
      <c r="I255" s="281"/>
      <c r="J255" s="279" t="s">
        <v>30</v>
      </c>
      <c r="K255" s="280"/>
      <c r="L255" s="280"/>
      <c r="M255" s="280"/>
      <c r="N255" s="280"/>
      <c r="O255" s="280"/>
      <c r="P255" s="280"/>
      <c r="Q255" s="280"/>
      <c r="R255" s="280"/>
      <c r="S255" s="280"/>
      <c r="T255" s="281"/>
      <c r="U255" s="273" t="s">
        <v>208</v>
      </c>
    </row>
    <row r="256" spans="1:21" ht="26.4" customHeight="1" x14ac:dyDescent="0.2">
      <c r="A256" s="274"/>
      <c r="B256" s="287" t="s">
        <v>201</v>
      </c>
      <c r="C256" s="288"/>
      <c r="D256" s="304" t="s">
        <v>198</v>
      </c>
      <c r="E256" s="305"/>
      <c r="F256" s="288"/>
      <c r="G256" s="304" t="s">
        <v>199</v>
      </c>
      <c r="H256" s="305"/>
      <c r="I256" s="306"/>
      <c r="J256" s="287" t="s">
        <v>201</v>
      </c>
      <c r="K256" s="288"/>
      <c r="L256" s="304" t="s">
        <v>256</v>
      </c>
      <c r="M256" s="305"/>
      <c r="N256" s="288"/>
      <c r="O256" s="304" t="s">
        <v>200</v>
      </c>
      <c r="P256" s="305"/>
      <c r="Q256" s="288"/>
      <c r="R256" s="304" t="s">
        <v>31</v>
      </c>
      <c r="S256" s="305"/>
      <c r="T256" s="306"/>
      <c r="U256" s="274"/>
    </row>
    <row r="257" spans="1:21" ht="10.199999999999999" thickBot="1" x14ac:dyDescent="0.25">
      <c r="A257" s="275"/>
      <c r="B257" s="177" t="s">
        <v>193</v>
      </c>
      <c r="C257" s="178" t="s">
        <v>194</v>
      </c>
      <c r="D257" s="168" t="s">
        <v>195</v>
      </c>
      <c r="E257" s="168" t="s">
        <v>196</v>
      </c>
      <c r="F257" s="168" t="s">
        <v>197</v>
      </c>
      <c r="G257" s="168" t="s">
        <v>195</v>
      </c>
      <c r="H257" s="168" t="s">
        <v>196</v>
      </c>
      <c r="I257" s="169" t="s">
        <v>197</v>
      </c>
      <c r="J257" s="181" t="s">
        <v>193</v>
      </c>
      <c r="K257" s="178" t="s">
        <v>194</v>
      </c>
      <c r="L257" s="168" t="s">
        <v>195</v>
      </c>
      <c r="M257" s="168" t="s">
        <v>196</v>
      </c>
      <c r="N257" s="168" t="s">
        <v>197</v>
      </c>
      <c r="O257" s="168" t="s">
        <v>195</v>
      </c>
      <c r="P257" s="168" t="s">
        <v>196</v>
      </c>
      <c r="Q257" s="168" t="s">
        <v>197</v>
      </c>
      <c r="R257" s="168" t="s">
        <v>195</v>
      </c>
      <c r="S257" s="168" t="s">
        <v>196</v>
      </c>
      <c r="T257" s="169" t="s">
        <v>197</v>
      </c>
      <c r="U257" s="275"/>
    </row>
    <row r="258" spans="1:21" x14ac:dyDescent="0.2">
      <c r="A258" s="270"/>
      <c r="B258" s="176"/>
      <c r="C258" s="146"/>
      <c r="D258" s="146"/>
      <c r="E258" s="146"/>
      <c r="F258" s="192" t="str">
        <f t="shared" ref="F258:F277" si="192">IF(D258*E258=0,"",D258*E258)</f>
        <v/>
      </c>
      <c r="G258" s="192"/>
      <c r="H258" s="193"/>
      <c r="I258" s="194"/>
      <c r="J258" s="195"/>
      <c r="K258" s="193"/>
      <c r="L258" s="193"/>
      <c r="M258" s="193"/>
      <c r="N258" s="192"/>
      <c r="O258" s="193"/>
      <c r="P258" s="193"/>
      <c r="Q258" s="192"/>
      <c r="R258" s="193"/>
      <c r="S258" s="193"/>
      <c r="T258" s="192"/>
      <c r="U258" s="339" t="str">
        <f>IF(SUM(D258:D262,G259:G262)-SUM(L259:L262,O259:O262,R259:R262)=0,"",SUM(D258:D262,G259:G262)-SUM(L259:L262,O259:O262,R259:R262))</f>
        <v/>
      </c>
    </row>
    <row r="259" spans="1:21" x14ac:dyDescent="0.2">
      <c r="A259" s="271"/>
      <c r="B259" s="170"/>
      <c r="C259" s="86"/>
      <c r="D259" s="86"/>
      <c r="E259" s="86"/>
      <c r="F259" s="192" t="str">
        <f t="shared" si="192"/>
        <v/>
      </c>
      <c r="G259" s="86"/>
      <c r="H259" s="197" t="str">
        <f>IF(G259&lt;&gt;"",E258,"")</f>
        <v/>
      </c>
      <c r="I259" s="198" t="str">
        <f>IFERROR(IF(G259*H259=0,"",G259*H259),"")</f>
        <v/>
      </c>
      <c r="J259" s="182"/>
      <c r="K259" s="171"/>
      <c r="L259" s="171"/>
      <c r="M259" s="197" t="str">
        <f>IF(L259&lt;&gt;"",E258,"")</f>
        <v/>
      </c>
      <c r="N259" s="192" t="str">
        <f>IFERROR(IF(L259*M259=0,"",L259*M259),"")</f>
        <v/>
      </c>
      <c r="O259" s="171"/>
      <c r="P259" s="197" t="str">
        <f>IF(O259&lt;&gt;"",E258,"")</f>
        <v/>
      </c>
      <c r="Q259" s="192" t="str">
        <f>IFERROR(IF(O259*P259=0,"",O259*P259),"")</f>
        <v/>
      </c>
      <c r="R259" s="171"/>
      <c r="S259" s="197" t="str">
        <f>IF(R259&lt;&gt;"",E258,"")</f>
        <v/>
      </c>
      <c r="T259" s="192" t="str">
        <f>IFERROR(IF(R259*S259=0,"",R259*S259),"")</f>
        <v/>
      </c>
      <c r="U259" s="340"/>
    </row>
    <row r="260" spans="1:21" x14ac:dyDescent="0.2">
      <c r="A260" s="271"/>
      <c r="B260" s="170"/>
      <c r="C260" s="86"/>
      <c r="D260" s="86"/>
      <c r="E260" s="86"/>
      <c r="F260" s="192" t="str">
        <f t="shared" si="192"/>
        <v/>
      </c>
      <c r="G260" s="86"/>
      <c r="H260" s="197" t="str">
        <f>IF(G260&lt;&gt;"",E258,"")</f>
        <v/>
      </c>
      <c r="I260" s="198" t="str">
        <f t="shared" ref="I260:I262" si="193">IFERROR(IF(G260*H260=0,"",G260*H260),"")</f>
        <v/>
      </c>
      <c r="J260" s="182"/>
      <c r="K260" s="171"/>
      <c r="L260" s="171"/>
      <c r="M260" s="197" t="str">
        <f>IF(L260&lt;&gt;"",E258,"")</f>
        <v/>
      </c>
      <c r="N260" s="192" t="str">
        <f t="shared" ref="N260:N262" si="194">IFERROR(IF(L260*M260=0,"",L260*M260),"")</f>
        <v/>
      </c>
      <c r="O260" s="171"/>
      <c r="P260" s="197" t="str">
        <f>IF(O260&lt;&gt;"",E258,"")</f>
        <v/>
      </c>
      <c r="Q260" s="192" t="str">
        <f t="shared" ref="Q260:Q262" si="195">IFERROR(IF(O260*P260=0,"",O260*P260),"")</f>
        <v/>
      </c>
      <c r="R260" s="171"/>
      <c r="S260" s="197" t="str">
        <f>IF(R260&lt;&gt;"",E258,"")</f>
        <v/>
      </c>
      <c r="T260" s="192" t="str">
        <f t="shared" ref="T260:T262" si="196">IFERROR(IF(R260*S260=0,"",R260*S260),"")</f>
        <v/>
      </c>
      <c r="U260" s="340"/>
    </row>
    <row r="261" spans="1:21" x14ac:dyDescent="0.2">
      <c r="A261" s="271"/>
      <c r="B261" s="170"/>
      <c r="C261" s="86"/>
      <c r="D261" s="86"/>
      <c r="E261" s="86"/>
      <c r="F261" s="192" t="str">
        <f t="shared" si="192"/>
        <v/>
      </c>
      <c r="G261" s="86"/>
      <c r="H261" s="197" t="str">
        <f>IF(G261&lt;&gt;"",E258,"")</f>
        <v/>
      </c>
      <c r="I261" s="198" t="str">
        <f t="shared" si="193"/>
        <v/>
      </c>
      <c r="J261" s="182"/>
      <c r="K261" s="171"/>
      <c r="L261" s="171"/>
      <c r="M261" s="197" t="str">
        <f>IF(L261&lt;&gt;"",E258,"")</f>
        <v/>
      </c>
      <c r="N261" s="192" t="str">
        <f t="shared" si="194"/>
        <v/>
      </c>
      <c r="O261" s="171"/>
      <c r="P261" s="197" t="str">
        <f>IF(O261&lt;&gt;"",E258,"")</f>
        <v/>
      </c>
      <c r="Q261" s="192" t="str">
        <f t="shared" si="195"/>
        <v/>
      </c>
      <c r="R261" s="171"/>
      <c r="S261" s="197" t="str">
        <f>IF(R261&lt;&gt;"",E258,"")</f>
        <v/>
      </c>
      <c r="T261" s="192" t="str">
        <f t="shared" si="196"/>
        <v/>
      </c>
      <c r="U261" s="340"/>
    </row>
    <row r="262" spans="1:21" ht="10.199999999999999" thickBot="1" x14ac:dyDescent="0.25">
      <c r="A262" s="272"/>
      <c r="B262" s="172"/>
      <c r="C262" s="173"/>
      <c r="D262" s="173"/>
      <c r="E262" s="173"/>
      <c r="F262" s="196" t="str">
        <f t="shared" si="192"/>
        <v/>
      </c>
      <c r="G262" s="173"/>
      <c r="H262" s="196" t="str">
        <f>IF(G262&lt;&gt;"",E258,"")</f>
        <v/>
      </c>
      <c r="I262" s="199" t="str">
        <f t="shared" si="193"/>
        <v/>
      </c>
      <c r="J262" s="179"/>
      <c r="K262" s="174"/>
      <c r="L262" s="174"/>
      <c r="M262" s="200" t="str">
        <f>IF(L262&lt;&gt;"",E258,"")</f>
        <v/>
      </c>
      <c r="N262" s="196" t="str">
        <f t="shared" si="194"/>
        <v/>
      </c>
      <c r="O262" s="174"/>
      <c r="P262" s="200" t="str">
        <f>IF(O262&lt;&gt;"",E258,"")</f>
        <v/>
      </c>
      <c r="Q262" s="196" t="str">
        <f t="shared" si="195"/>
        <v/>
      </c>
      <c r="R262" s="174"/>
      <c r="S262" s="200" t="str">
        <f>IF(R262&lt;&gt;"",E258,"")</f>
        <v/>
      </c>
      <c r="T262" s="196" t="str">
        <f t="shared" si="196"/>
        <v/>
      </c>
      <c r="U262" s="341"/>
    </row>
    <row r="263" spans="1:21" x14ac:dyDescent="0.2">
      <c r="A263" s="270"/>
      <c r="B263" s="176"/>
      <c r="C263" s="146"/>
      <c r="D263" s="146"/>
      <c r="E263" s="146"/>
      <c r="F263" s="192" t="str">
        <f t="shared" si="192"/>
        <v/>
      </c>
      <c r="G263" s="192"/>
      <c r="H263" s="193"/>
      <c r="I263" s="194"/>
      <c r="J263" s="195"/>
      <c r="K263" s="193"/>
      <c r="L263" s="193"/>
      <c r="M263" s="193"/>
      <c r="N263" s="192"/>
      <c r="O263" s="193"/>
      <c r="P263" s="193"/>
      <c r="Q263" s="192"/>
      <c r="R263" s="193"/>
      <c r="S263" s="193"/>
      <c r="T263" s="192"/>
      <c r="U263" s="339" t="str">
        <f>IF(SUM(D263:D267,G264:G267)-SUM(L264:L267,O264:O267,R264:R267)=0,"",SUM(D263:D267,G264:G267)-SUM(L264:L267,O264:O267,R264:R267))</f>
        <v/>
      </c>
    </row>
    <row r="264" spans="1:21" x14ac:dyDescent="0.2">
      <c r="A264" s="271"/>
      <c r="B264" s="170"/>
      <c r="C264" s="86"/>
      <c r="D264" s="86"/>
      <c r="E264" s="189"/>
      <c r="F264" s="192" t="str">
        <f t="shared" si="192"/>
        <v/>
      </c>
      <c r="G264" s="86"/>
      <c r="H264" s="197" t="str">
        <f>IF(G264&lt;&gt;"",E263,"")</f>
        <v/>
      </c>
      <c r="I264" s="198" t="str">
        <f>IFERROR(IF(G264*H264=0,"",G264*H264),"")</f>
        <v/>
      </c>
      <c r="J264" s="182"/>
      <c r="K264" s="171"/>
      <c r="L264" s="171"/>
      <c r="M264" s="197" t="str">
        <f>IF(L264&lt;&gt;"",E263,"")</f>
        <v/>
      </c>
      <c r="N264" s="192" t="str">
        <f>IFERROR(IF(L264*M264=0,"",L264*M264),"")</f>
        <v/>
      </c>
      <c r="O264" s="171"/>
      <c r="P264" s="197" t="str">
        <f>IF(O264&lt;&gt;"",E263,"")</f>
        <v/>
      </c>
      <c r="Q264" s="192" t="str">
        <f>IFERROR(IF(O264*P264=0,"",O264*P264),"")</f>
        <v/>
      </c>
      <c r="R264" s="171"/>
      <c r="S264" s="197" t="str">
        <f>IF(R264&lt;&gt;"",E263,"")</f>
        <v/>
      </c>
      <c r="T264" s="192" t="str">
        <f>IFERROR(IF(R264*S264=0,"",R264*S264),"")</f>
        <v/>
      </c>
      <c r="U264" s="340"/>
    </row>
    <row r="265" spans="1:21" x14ac:dyDescent="0.2">
      <c r="A265" s="271"/>
      <c r="B265" s="170"/>
      <c r="C265" s="86"/>
      <c r="D265" s="86"/>
      <c r="E265" s="189"/>
      <c r="F265" s="192" t="str">
        <f t="shared" si="192"/>
        <v/>
      </c>
      <c r="G265" s="86"/>
      <c r="H265" s="197" t="str">
        <f>IF(G265&lt;&gt;"",E263,"")</f>
        <v/>
      </c>
      <c r="I265" s="198" t="str">
        <f t="shared" ref="I265:I267" si="197">IFERROR(IF(G265*H265=0,"",G265*H265),"")</f>
        <v/>
      </c>
      <c r="J265" s="182"/>
      <c r="K265" s="171"/>
      <c r="L265" s="171"/>
      <c r="M265" s="197" t="str">
        <f>IF(L265&lt;&gt;"",E263,"")</f>
        <v/>
      </c>
      <c r="N265" s="192" t="str">
        <f t="shared" ref="N265:N267" si="198">IFERROR(IF(L265*M265=0,"",L265*M265),"")</f>
        <v/>
      </c>
      <c r="O265" s="171"/>
      <c r="P265" s="197" t="str">
        <f>IF(O265&lt;&gt;"",E263,"")</f>
        <v/>
      </c>
      <c r="Q265" s="192" t="str">
        <f t="shared" ref="Q265:Q267" si="199">IFERROR(IF(O265*P265=0,"",O265*P265),"")</f>
        <v/>
      </c>
      <c r="R265" s="171"/>
      <c r="S265" s="197" t="str">
        <f>IF(R265&lt;&gt;"",E263,"")</f>
        <v/>
      </c>
      <c r="T265" s="192" t="str">
        <f t="shared" ref="T265:T267" si="200">IFERROR(IF(R265*S265=0,"",R265*S265),"")</f>
        <v/>
      </c>
      <c r="U265" s="340"/>
    </row>
    <row r="266" spans="1:21" x14ac:dyDescent="0.2">
      <c r="A266" s="271"/>
      <c r="B266" s="170"/>
      <c r="C266" s="86"/>
      <c r="D266" s="86"/>
      <c r="E266" s="189"/>
      <c r="F266" s="192" t="str">
        <f t="shared" si="192"/>
        <v/>
      </c>
      <c r="G266" s="86"/>
      <c r="H266" s="197" t="str">
        <f>IF(G266&lt;&gt;"",E263,"")</f>
        <v/>
      </c>
      <c r="I266" s="198" t="str">
        <f t="shared" si="197"/>
        <v/>
      </c>
      <c r="J266" s="182"/>
      <c r="K266" s="171"/>
      <c r="L266" s="171"/>
      <c r="M266" s="197" t="str">
        <f>IF(L266&lt;&gt;"",E263,"")</f>
        <v/>
      </c>
      <c r="N266" s="192" t="str">
        <f t="shared" si="198"/>
        <v/>
      </c>
      <c r="O266" s="171"/>
      <c r="P266" s="197" t="str">
        <f>IF(O266&lt;&gt;"",E263,"")</f>
        <v/>
      </c>
      <c r="Q266" s="192" t="str">
        <f t="shared" si="199"/>
        <v/>
      </c>
      <c r="R266" s="171"/>
      <c r="S266" s="197" t="str">
        <f>IF(R266&lt;&gt;"",E263,"")</f>
        <v/>
      </c>
      <c r="T266" s="192" t="str">
        <f t="shared" si="200"/>
        <v/>
      </c>
      <c r="U266" s="340"/>
    </row>
    <row r="267" spans="1:21" ht="10.199999999999999" thickBot="1" x14ac:dyDescent="0.25">
      <c r="A267" s="272"/>
      <c r="B267" s="172"/>
      <c r="C267" s="173"/>
      <c r="D267" s="173"/>
      <c r="E267" s="183"/>
      <c r="F267" s="196" t="str">
        <f t="shared" si="192"/>
        <v/>
      </c>
      <c r="G267" s="173"/>
      <c r="H267" s="196" t="str">
        <f>IF(G267&lt;&gt;"",E263,"")</f>
        <v/>
      </c>
      <c r="I267" s="199" t="str">
        <f t="shared" si="197"/>
        <v/>
      </c>
      <c r="J267" s="179"/>
      <c r="K267" s="174"/>
      <c r="L267" s="174"/>
      <c r="M267" s="200" t="str">
        <f>IF(L267&lt;&gt;"",E263,"")</f>
        <v/>
      </c>
      <c r="N267" s="196" t="str">
        <f t="shared" si="198"/>
        <v/>
      </c>
      <c r="O267" s="174"/>
      <c r="P267" s="200" t="str">
        <f>IF(O267&lt;&gt;"",E263,"")</f>
        <v/>
      </c>
      <c r="Q267" s="196" t="str">
        <f t="shared" si="199"/>
        <v/>
      </c>
      <c r="R267" s="174"/>
      <c r="S267" s="200" t="str">
        <f>IF(R267&lt;&gt;"",E263,"")</f>
        <v/>
      </c>
      <c r="T267" s="196" t="str">
        <f t="shared" si="200"/>
        <v/>
      </c>
      <c r="U267" s="341"/>
    </row>
    <row r="268" spans="1:21" x14ac:dyDescent="0.2">
      <c r="A268" s="270"/>
      <c r="B268" s="176"/>
      <c r="C268" s="146"/>
      <c r="D268" s="146"/>
      <c r="E268" s="146"/>
      <c r="F268" s="192" t="str">
        <f t="shared" si="192"/>
        <v/>
      </c>
      <c r="G268" s="192"/>
      <c r="H268" s="193"/>
      <c r="I268" s="194"/>
      <c r="J268" s="195"/>
      <c r="K268" s="193"/>
      <c r="L268" s="193"/>
      <c r="M268" s="193"/>
      <c r="N268" s="192"/>
      <c r="O268" s="193"/>
      <c r="P268" s="193"/>
      <c r="Q268" s="192"/>
      <c r="R268" s="193"/>
      <c r="S268" s="193"/>
      <c r="T268" s="192"/>
      <c r="U268" s="339" t="str">
        <f t="shared" ref="U268" si="201">IF(SUM(D268:D272,G269:G272)-SUM(L269:L272,O269:O272,R269:R272)=0,"",SUM(D268:D272,G269:G272)-SUM(L269:L272,O269:O272,R269:R272))</f>
        <v/>
      </c>
    </row>
    <row r="269" spans="1:21" x14ac:dyDescent="0.2">
      <c r="A269" s="271"/>
      <c r="B269" s="170"/>
      <c r="C269" s="86"/>
      <c r="D269" s="86"/>
      <c r="E269" s="189"/>
      <c r="F269" s="192" t="str">
        <f t="shared" si="192"/>
        <v/>
      </c>
      <c r="G269" s="86"/>
      <c r="H269" s="197" t="str">
        <f>IF(G269&lt;&gt;"",E268,"")</f>
        <v/>
      </c>
      <c r="I269" s="198" t="str">
        <f>IFERROR(IF(G269*H269=0,"",G269*H269),"")</f>
        <v/>
      </c>
      <c r="J269" s="182"/>
      <c r="K269" s="171"/>
      <c r="L269" s="171"/>
      <c r="M269" s="197" t="str">
        <f>IF(L269&lt;&gt;"",E268,"")</f>
        <v/>
      </c>
      <c r="N269" s="192" t="str">
        <f>IFERROR(IF(L269*M269=0,"",L269*M269),"")</f>
        <v/>
      </c>
      <c r="O269" s="171"/>
      <c r="P269" s="197" t="str">
        <f>IF(O269&lt;&gt;"",E268,"")</f>
        <v/>
      </c>
      <c r="Q269" s="192" t="str">
        <f>IFERROR(IF(O269*P269=0,"",O269*P269),"")</f>
        <v/>
      </c>
      <c r="R269" s="171"/>
      <c r="S269" s="197" t="str">
        <f>IF(R269&lt;&gt;"",E268,"")</f>
        <v/>
      </c>
      <c r="T269" s="192" t="str">
        <f>IFERROR(IF(R269*S269=0,"",R269*S269),"")</f>
        <v/>
      </c>
      <c r="U269" s="340"/>
    </row>
    <row r="270" spans="1:21" x14ac:dyDescent="0.2">
      <c r="A270" s="271"/>
      <c r="B270" s="170"/>
      <c r="C270" s="86"/>
      <c r="D270" s="86"/>
      <c r="E270" s="189"/>
      <c r="F270" s="192" t="str">
        <f t="shared" si="192"/>
        <v/>
      </c>
      <c r="G270" s="86"/>
      <c r="H270" s="197" t="str">
        <f>IF(G270&lt;&gt;"",E268,"")</f>
        <v/>
      </c>
      <c r="I270" s="198" t="str">
        <f t="shared" ref="I270:I272" si="202">IFERROR(IF(G270*H270=0,"",G270*H270),"")</f>
        <v/>
      </c>
      <c r="J270" s="182"/>
      <c r="K270" s="171"/>
      <c r="L270" s="171"/>
      <c r="M270" s="197" t="str">
        <f>IF(L270&lt;&gt;"",E268,"")</f>
        <v/>
      </c>
      <c r="N270" s="192" t="str">
        <f t="shared" ref="N270:N272" si="203">IFERROR(IF(L270*M270=0,"",L270*M270),"")</f>
        <v/>
      </c>
      <c r="O270" s="171"/>
      <c r="P270" s="197" t="str">
        <f>IF(O270&lt;&gt;"",E268,"")</f>
        <v/>
      </c>
      <c r="Q270" s="192" t="str">
        <f t="shared" ref="Q270:Q272" si="204">IFERROR(IF(O270*P270=0,"",O270*P270),"")</f>
        <v/>
      </c>
      <c r="R270" s="171"/>
      <c r="S270" s="197" t="str">
        <f>IF(R270&lt;&gt;"",E268,"")</f>
        <v/>
      </c>
      <c r="T270" s="192" t="str">
        <f t="shared" ref="T270:T272" si="205">IFERROR(IF(R270*S270=0,"",R270*S270),"")</f>
        <v/>
      </c>
      <c r="U270" s="340"/>
    </row>
    <row r="271" spans="1:21" x14ac:dyDescent="0.2">
      <c r="A271" s="271"/>
      <c r="B271" s="170"/>
      <c r="C271" s="86"/>
      <c r="D271" s="86"/>
      <c r="E271" s="189"/>
      <c r="F271" s="192" t="str">
        <f t="shared" si="192"/>
        <v/>
      </c>
      <c r="G271" s="86"/>
      <c r="H271" s="197" t="str">
        <f>IF(G271&lt;&gt;"",E268,"")</f>
        <v/>
      </c>
      <c r="I271" s="198" t="str">
        <f t="shared" si="202"/>
        <v/>
      </c>
      <c r="J271" s="182"/>
      <c r="K271" s="171"/>
      <c r="L271" s="171"/>
      <c r="M271" s="197" t="str">
        <f>IF(L271&lt;&gt;"",E268,"")</f>
        <v/>
      </c>
      <c r="N271" s="192" t="str">
        <f t="shared" si="203"/>
        <v/>
      </c>
      <c r="O271" s="171"/>
      <c r="P271" s="197" t="str">
        <f>IF(O271&lt;&gt;"",E268,"")</f>
        <v/>
      </c>
      <c r="Q271" s="192" t="str">
        <f t="shared" si="204"/>
        <v/>
      </c>
      <c r="R271" s="171"/>
      <c r="S271" s="197" t="str">
        <f>IF(R271&lt;&gt;"",E268,"")</f>
        <v/>
      </c>
      <c r="T271" s="192" t="str">
        <f t="shared" si="205"/>
        <v/>
      </c>
      <c r="U271" s="340"/>
    </row>
    <row r="272" spans="1:21" ht="10.199999999999999" thickBot="1" x14ac:dyDescent="0.25">
      <c r="A272" s="272"/>
      <c r="B272" s="172"/>
      <c r="C272" s="173"/>
      <c r="D272" s="173"/>
      <c r="E272" s="183"/>
      <c r="F272" s="196" t="str">
        <f t="shared" si="192"/>
        <v/>
      </c>
      <c r="G272" s="173"/>
      <c r="H272" s="196" t="str">
        <f>IF(G272&lt;&gt;"",E268,"")</f>
        <v/>
      </c>
      <c r="I272" s="199" t="str">
        <f t="shared" si="202"/>
        <v/>
      </c>
      <c r="J272" s="179"/>
      <c r="K272" s="174"/>
      <c r="L272" s="174"/>
      <c r="M272" s="200" t="str">
        <f>IF(L272&lt;&gt;"",E268,"")</f>
        <v/>
      </c>
      <c r="N272" s="196" t="str">
        <f t="shared" si="203"/>
        <v/>
      </c>
      <c r="O272" s="174"/>
      <c r="P272" s="200" t="str">
        <f>IF(O272&lt;&gt;"",E268,"")</f>
        <v/>
      </c>
      <c r="Q272" s="196" t="str">
        <f t="shared" si="204"/>
        <v/>
      </c>
      <c r="R272" s="174"/>
      <c r="S272" s="200" t="str">
        <f>IF(R272&lt;&gt;"",E268,"")</f>
        <v/>
      </c>
      <c r="T272" s="196" t="str">
        <f t="shared" si="205"/>
        <v/>
      </c>
      <c r="U272" s="341"/>
    </row>
    <row r="273" spans="1:21" x14ac:dyDescent="0.2">
      <c r="A273" s="270"/>
      <c r="B273" s="176"/>
      <c r="C273" s="146"/>
      <c r="D273" s="146"/>
      <c r="E273" s="146"/>
      <c r="F273" s="192" t="str">
        <f t="shared" si="192"/>
        <v/>
      </c>
      <c r="G273" s="192"/>
      <c r="H273" s="193"/>
      <c r="I273" s="194"/>
      <c r="J273" s="195"/>
      <c r="K273" s="193"/>
      <c r="L273" s="193"/>
      <c r="M273" s="193"/>
      <c r="N273" s="192"/>
      <c r="O273" s="193"/>
      <c r="P273" s="193"/>
      <c r="Q273" s="192"/>
      <c r="R273" s="193"/>
      <c r="S273" s="193"/>
      <c r="T273" s="192"/>
      <c r="U273" s="339" t="str">
        <f t="shared" ref="U273" si="206">IF(SUM(D273:D277,G274:G277)-SUM(L274:L277,O274:O277,R274:R277)=0,"",SUM(D273:D277,G274:G277)-SUM(L274:L277,O274:O277,R274:R277))</f>
        <v/>
      </c>
    </row>
    <row r="274" spans="1:21" x14ac:dyDescent="0.2">
      <c r="A274" s="271"/>
      <c r="B274" s="170"/>
      <c r="C274" s="86"/>
      <c r="D274" s="86"/>
      <c r="E274" s="189"/>
      <c r="F274" s="192" t="str">
        <f t="shared" si="192"/>
        <v/>
      </c>
      <c r="G274" s="86"/>
      <c r="H274" s="197" t="str">
        <f>IF(G274&lt;&gt;"",E273,"")</f>
        <v/>
      </c>
      <c r="I274" s="198" t="str">
        <f>IFERROR(IF(G274*H274=0,"",G274*H274),"")</f>
        <v/>
      </c>
      <c r="J274" s="182"/>
      <c r="K274" s="171"/>
      <c r="L274" s="171"/>
      <c r="M274" s="197" t="str">
        <f>IF(L274&lt;&gt;"",E273,"")</f>
        <v/>
      </c>
      <c r="N274" s="192" t="str">
        <f>IFERROR(IF(L274*M274=0,"",L274*M274),"")</f>
        <v/>
      </c>
      <c r="O274" s="171"/>
      <c r="P274" s="197" t="str">
        <f>IF(O274&lt;&gt;"",E273,"")</f>
        <v/>
      </c>
      <c r="Q274" s="192" t="str">
        <f>IFERROR(IF(O274*P274=0,"",O274*P274),"")</f>
        <v/>
      </c>
      <c r="R274" s="171"/>
      <c r="S274" s="197" t="str">
        <f>IF(R274&lt;&gt;"",E273,"")</f>
        <v/>
      </c>
      <c r="T274" s="192" t="str">
        <f>IFERROR(IF(R274*S274=0,"",R274*S274),"")</f>
        <v/>
      </c>
      <c r="U274" s="340"/>
    </row>
    <row r="275" spans="1:21" x14ac:dyDescent="0.2">
      <c r="A275" s="271"/>
      <c r="B275" s="170"/>
      <c r="C275" s="86"/>
      <c r="D275" s="86"/>
      <c r="E275" s="189"/>
      <c r="F275" s="192" t="str">
        <f t="shared" si="192"/>
        <v/>
      </c>
      <c r="G275" s="86"/>
      <c r="H275" s="197" t="str">
        <f>IF(G275&lt;&gt;"",E273,"")</f>
        <v/>
      </c>
      <c r="I275" s="198" t="str">
        <f t="shared" ref="I275:I277" si="207">IFERROR(IF(G275*H275=0,"",G275*H275),"")</f>
        <v/>
      </c>
      <c r="J275" s="182"/>
      <c r="K275" s="171"/>
      <c r="L275" s="171"/>
      <c r="M275" s="197" t="str">
        <f>IF(L275&lt;&gt;"",E273,"")</f>
        <v/>
      </c>
      <c r="N275" s="192" t="str">
        <f t="shared" ref="N275:N277" si="208">IFERROR(IF(L275*M275=0,"",L275*M275),"")</f>
        <v/>
      </c>
      <c r="O275" s="171"/>
      <c r="P275" s="197" t="str">
        <f>IF(O275&lt;&gt;"",E273,"")</f>
        <v/>
      </c>
      <c r="Q275" s="192" t="str">
        <f t="shared" ref="Q275:Q277" si="209">IFERROR(IF(O275*P275=0,"",O275*P275),"")</f>
        <v/>
      </c>
      <c r="R275" s="171"/>
      <c r="S275" s="197" t="str">
        <f>IF(R275&lt;&gt;"",E273,"")</f>
        <v/>
      </c>
      <c r="T275" s="192" t="str">
        <f t="shared" ref="T275:T277" si="210">IFERROR(IF(R275*S275=0,"",R275*S275),"")</f>
        <v/>
      </c>
      <c r="U275" s="340"/>
    </row>
    <row r="276" spans="1:21" x14ac:dyDescent="0.2">
      <c r="A276" s="271"/>
      <c r="B276" s="170"/>
      <c r="C276" s="86"/>
      <c r="D276" s="86"/>
      <c r="E276" s="189"/>
      <c r="F276" s="192" t="str">
        <f t="shared" si="192"/>
        <v/>
      </c>
      <c r="G276" s="86"/>
      <c r="H276" s="197" t="str">
        <f>IF(G276&lt;&gt;"",E273,"")</f>
        <v/>
      </c>
      <c r="I276" s="198" t="str">
        <f t="shared" si="207"/>
        <v/>
      </c>
      <c r="J276" s="182"/>
      <c r="K276" s="171"/>
      <c r="L276" s="171"/>
      <c r="M276" s="197" t="str">
        <f>IF(L276&lt;&gt;"",E273,"")</f>
        <v/>
      </c>
      <c r="N276" s="192" t="str">
        <f t="shared" si="208"/>
        <v/>
      </c>
      <c r="O276" s="171"/>
      <c r="P276" s="197" t="str">
        <f>IF(O276&lt;&gt;"",E273,"")</f>
        <v/>
      </c>
      <c r="Q276" s="192" t="str">
        <f t="shared" si="209"/>
        <v/>
      </c>
      <c r="R276" s="171"/>
      <c r="S276" s="197" t="str">
        <f>IF(R276&lt;&gt;"",E273,"")</f>
        <v/>
      </c>
      <c r="T276" s="192" t="str">
        <f t="shared" si="210"/>
        <v/>
      </c>
      <c r="U276" s="340"/>
    </row>
    <row r="277" spans="1:21" ht="10.199999999999999" thickBot="1" x14ac:dyDescent="0.25">
      <c r="A277" s="272"/>
      <c r="B277" s="172"/>
      <c r="C277" s="173"/>
      <c r="D277" s="173"/>
      <c r="E277" s="183"/>
      <c r="F277" s="196" t="str">
        <f t="shared" si="192"/>
        <v/>
      </c>
      <c r="G277" s="173"/>
      <c r="H277" s="196" t="str">
        <f>IF(G277&lt;&gt;"",E273,"")</f>
        <v/>
      </c>
      <c r="I277" s="199" t="str">
        <f t="shared" si="207"/>
        <v/>
      </c>
      <c r="J277" s="179"/>
      <c r="K277" s="174"/>
      <c r="L277" s="174"/>
      <c r="M277" s="200" t="str">
        <f>IF(L277&lt;&gt;"",E273,"")</f>
        <v/>
      </c>
      <c r="N277" s="196" t="str">
        <f t="shared" si="208"/>
        <v/>
      </c>
      <c r="O277" s="174"/>
      <c r="P277" s="200" t="str">
        <f>IF(O277&lt;&gt;"",E273,"")</f>
        <v/>
      </c>
      <c r="Q277" s="196" t="str">
        <f t="shared" si="209"/>
        <v/>
      </c>
      <c r="R277" s="174"/>
      <c r="S277" s="200" t="str">
        <f>IF(R277&lt;&gt;"",E273,"")</f>
        <v/>
      </c>
      <c r="T277" s="196" t="str">
        <f t="shared" si="210"/>
        <v/>
      </c>
      <c r="U277" s="341"/>
    </row>
    <row r="278" spans="1:21" ht="26.4" customHeight="1" x14ac:dyDescent="0.2">
      <c r="A278" s="273"/>
      <c r="B278" s="279" t="s">
        <v>201</v>
      </c>
      <c r="C278" s="280"/>
      <c r="D278" s="309" t="s">
        <v>198</v>
      </c>
      <c r="E278" s="280"/>
      <c r="F278" s="310"/>
      <c r="G278" s="309" t="s">
        <v>199</v>
      </c>
      <c r="H278" s="280"/>
      <c r="I278" s="281"/>
      <c r="J278" s="279" t="s">
        <v>201</v>
      </c>
      <c r="K278" s="310"/>
      <c r="L278" s="309" t="s">
        <v>256</v>
      </c>
      <c r="M278" s="280"/>
      <c r="N278" s="310"/>
      <c r="O278" s="309" t="s">
        <v>200</v>
      </c>
      <c r="P278" s="280"/>
      <c r="Q278" s="310"/>
      <c r="R278" s="309" t="s">
        <v>31</v>
      </c>
      <c r="S278" s="280"/>
      <c r="T278" s="281"/>
      <c r="U278" s="273" t="s">
        <v>208</v>
      </c>
    </row>
    <row r="279" spans="1:21" ht="13.8" customHeight="1" thickBot="1" x14ac:dyDescent="0.25">
      <c r="A279" s="275"/>
      <c r="B279" s="177" t="s">
        <v>193</v>
      </c>
      <c r="C279" s="178" t="s">
        <v>194</v>
      </c>
      <c r="D279" s="168" t="s">
        <v>195</v>
      </c>
      <c r="E279" s="168" t="s">
        <v>196</v>
      </c>
      <c r="F279" s="168" t="s">
        <v>197</v>
      </c>
      <c r="G279" s="168" t="s">
        <v>195</v>
      </c>
      <c r="H279" s="168" t="s">
        <v>196</v>
      </c>
      <c r="I279" s="169" t="s">
        <v>197</v>
      </c>
      <c r="J279" s="181" t="s">
        <v>193</v>
      </c>
      <c r="K279" s="178" t="s">
        <v>194</v>
      </c>
      <c r="L279" s="168" t="s">
        <v>195</v>
      </c>
      <c r="M279" s="168" t="s">
        <v>196</v>
      </c>
      <c r="N279" s="168" t="s">
        <v>197</v>
      </c>
      <c r="O279" s="168" t="s">
        <v>195</v>
      </c>
      <c r="P279" s="168" t="s">
        <v>196</v>
      </c>
      <c r="Q279" s="168" t="s">
        <v>197</v>
      </c>
      <c r="R279" s="168" t="s">
        <v>195</v>
      </c>
      <c r="S279" s="168" t="s">
        <v>196</v>
      </c>
      <c r="T279" s="169" t="s">
        <v>197</v>
      </c>
      <c r="U279" s="275"/>
    </row>
    <row r="280" spans="1:21" x14ac:dyDescent="0.2">
      <c r="A280" s="270"/>
      <c r="B280" s="176"/>
      <c r="C280" s="146"/>
      <c r="D280" s="146"/>
      <c r="E280" s="146"/>
      <c r="F280" s="192" t="str">
        <f t="shared" ref="F280:F299" si="211">IF(D280*E280=0,"",D280*E280)</f>
        <v/>
      </c>
      <c r="G280" s="192"/>
      <c r="H280" s="193"/>
      <c r="I280" s="194"/>
      <c r="J280" s="195"/>
      <c r="K280" s="193"/>
      <c r="L280" s="193"/>
      <c r="M280" s="193"/>
      <c r="N280" s="192"/>
      <c r="O280" s="193"/>
      <c r="P280" s="193"/>
      <c r="Q280" s="192"/>
      <c r="R280" s="193"/>
      <c r="S280" s="193"/>
      <c r="T280" s="192"/>
      <c r="U280" s="339" t="str">
        <f t="shared" ref="U280" si="212">IF(SUM(D280:D284,G281:G284)-SUM(L281:L284,O281:O284,R281:R284)=0,"",SUM(D280:D284,G281:G284)-SUM(L281:L284,O281:O284,R281:R284))</f>
        <v/>
      </c>
    </row>
    <row r="281" spans="1:21" x14ac:dyDescent="0.2">
      <c r="A281" s="271"/>
      <c r="B281" s="170"/>
      <c r="C281" s="86"/>
      <c r="D281" s="86"/>
      <c r="E281" s="86"/>
      <c r="F281" s="192" t="str">
        <f t="shared" si="211"/>
        <v/>
      </c>
      <c r="G281" s="86"/>
      <c r="H281" s="197" t="str">
        <f>IF(G281&lt;&gt;"",E280,"")</f>
        <v/>
      </c>
      <c r="I281" s="198" t="str">
        <f>IFERROR(IF(G281*H281=0,"",G281*H281),"")</f>
        <v/>
      </c>
      <c r="J281" s="182"/>
      <c r="K281" s="171"/>
      <c r="L281" s="171"/>
      <c r="M281" s="197" t="str">
        <f>IF(L281&lt;&gt;"",E280,"")</f>
        <v/>
      </c>
      <c r="N281" s="192" t="str">
        <f>IFERROR(IF(L281*M281=0,"",L281*M281),"")</f>
        <v/>
      </c>
      <c r="O281" s="171"/>
      <c r="P281" s="197" t="str">
        <f>IF(O281&lt;&gt;"",E280,"")</f>
        <v/>
      </c>
      <c r="Q281" s="192" t="str">
        <f>IFERROR(IF(O281*P281=0,"",O281*P281),"")</f>
        <v/>
      </c>
      <c r="R281" s="171"/>
      <c r="S281" s="197" t="str">
        <f>IF(R281&lt;&gt;"",E280,"")</f>
        <v/>
      </c>
      <c r="T281" s="192" t="str">
        <f>IFERROR(IF(R281*S281=0,"",R281*S281),"")</f>
        <v/>
      </c>
      <c r="U281" s="340"/>
    </row>
    <row r="282" spans="1:21" x14ac:dyDescent="0.2">
      <c r="A282" s="271"/>
      <c r="B282" s="170"/>
      <c r="C282" s="86"/>
      <c r="D282" s="86"/>
      <c r="E282" s="86"/>
      <c r="F282" s="192" t="str">
        <f t="shared" si="211"/>
        <v/>
      </c>
      <c r="G282" s="86"/>
      <c r="H282" s="197" t="str">
        <f>IF(G282&lt;&gt;"",E280,"")</f>
        <v/>
      </c>
      <c r="I282" s="198" t="str">
        <f t="shared" ref="I282:I284" si="213">IFERROR(IF(G282*H282=0,"",G282*H282),"")</f>
        <v/>
      </c>
      <c r="J282" s="182"/>
      <c r="K282" s="171"/>
      <c r="L282" s="171"/>
      <c r="M282" s="197" t="str">
        <f>IF(L282&lt;&gt;"",E280,"")</f>
        <v/>
      </c>
      <c r="N282" s="192" t="str">
        <f t="shared" ref="N282:N284" si="214">IFERROR(IF(L282*M282=0,"",L282*M282),"")</f>
        <v/>
      </c>
      <c r="O282" s="171"/>
      <c r="P282" s="197" t="str">
        <f>IF(O282&lt;&gt;"",E280,"")</f>
        <v/>
      </c>
      <c r="Q282" s="192" t="str">
        <f t="shared" ref="Q282:Q284" si="215">IFERROR(IF(O282*P282=0,"",O282*P282),"")</f>
        <v/>
      </c>
      <c r="R282" s="171"/>
      <c r="S282" s="197" t="str">
        <f>IF(R282&lt;&gt;"",E280,"")</f>
        <v/>
      </c>
      <c r="T282" s="192" t="str">
        <f t="shared" ref="T282:T284" si="216">IFERROR(IF(R282*S282=0,"",R282*S282),"")</f>
        <v/>
      </c>
      <c r="U282" s="340"/>
    </row>
    <row r="283" spans="1:21" x14ac:dyDescent="0.2">
      <c r="A283" s="271"/>
      <c r="B283" s="170"/>
      <c r="C283" s="86"/>
      <c r="D283" s="86"/>
      <c r="E283" s="86"/>
      <c r="F283" s="192" t="str">
        <f t="shared" si="211"/>
        <v/>
      </c>
      <c r="G283" s="86"/>
      <c r="H283" s="197" t="str">
        <f>IF(G283&lt;&gt;"",E280,"")</f>
        <v/>
      </c>
      <c r="I283" s="198" t="str">
        <f t="shared" si="213"/>
        <v/>
      </c>
      <c r="J283" s="182"/>
      <c r="K283" s="171"/>
      <c r="L283" s="171"/>
      <c r="M283" s="197" t="str">
        <f>IF(L283&lt;&gt;"",E280,"")</f>
        <v/>
      </c>
      <c r="N283" s="192" t="str">
        <f t="shared" si="214"/>
        <v/>
      </c>
      <c r="O283" s="171"/>
      <c r="P283" s="197" t="str">
        <f>IF(O283&lt;&gt;"",E280,"")</f>
        <v/>
      </c>
      <c r="Q283" s="192" t="str">
        <f t="shared" si="215"/>
        <v/>
      </c>
      <c r="R283" s="171"/>
      <c r="S283" s="197" t="str">
        <f>IF(R283&lt;&gt;"",E280,"")</f>
        <v/>
      </c>
      <c r="T283" s="192" t="str">
        <f t="shared" si="216"/>
        <v/>
      </c>
      <c r="U283" s="340"/>
    </row>
    <row r="284" spans="1:21" ht="10.199999999999999" thickBot="1" x14ac:dyDescent="0.25">
      <c r="A284" s="272"/>
      <c r="B284" s="172"/>
      <c r="C284" s="173"/>
      <c r="D284" s="173"/>
      <c r="E284" s="173"/>
      <c r="F284" s="196" t="str">
        <f t="shared" si="211"/>
        <v/>
      </c>
      <c r="G284" s="173"/>
      <c r="H284" s="196" t="str">
        <f>IF(G284&lt;&gt;"",E280,"")</f>
        <v/>
      </c>
      <c r="I284" s="199" t="str">
        <f t="shared" si="213"/>
        <v/>
      </c>
      <c r="J284" s="179"/>
      <c r="K284" s="174"/>
      <c r="L284" s="174"/>
      <c r="M284" s="200" t="str">
        <f>IF(L284&lt;&gt;"",E280,"")</f>
        <v/>
      </c>
      <c r="N284" s="196" t="str">
        <f t="shared" si="214"/>
        <v/>
      </c>
      <c r="O284" s="174"/>
      <c r="P284" s="200" t="str">
        <f>IF(O284&lt;&gt;"",E280,"")</f>
        <v/>
      </c>
      <c r="Q284" s="196" t="str">
        <f t="shared" si="215"/>
        <v/>
      </c>
      <c r="R284" s="174"/>
      <c r="S284" s="200" t="str">
        <f>IF(R284&lt;&gt;"",E280,"")</f>
        <v/>
      </c>
      <c r="T284" s="196" t="str">
        <f t="shared" si="216"/>
        <v/>
      </c>
      <c r="U284" s="341"/>
    </row>
    <row r="285" spans="1:21" x14ac:dyDescent="0.2">
      <c r="A285" s="270"/>
      <c r="B285" s="176"/>
      <c r="C285" s="146"/>
      <c r="D285" s="146"/>
      <c r="E285" s="146"/>
      <c r="F285" s="192" t="str">
        <f t="shared" si="211"/>
        <v/>
      </c>
      <c r="G285" s="192"/>
      <c r="H285" s="193"/>
      <c r="I285" s="194"/>
      <c r="J285" s="195"/>
      <c r="K285" s="193"/>
      <c r="L285" s="193"/>
      <c r="M285" s="193"/>
      <c r="N285" s="192"/>
      <c r="O285" s="193"/>
      <c r="P285" s="193"/>
      <c r="Q285" s="192"/>
      <c r="R285" s="193"/>
      <c r="S285" s="193"/>
      <c r="T285" s="192"/>
      <c r="U285" s="339" t="str">
        <f t="shared" ref="U285:U295" si="217">IF(SUM(D285:D289,G286:G289)-SUM(L286:L289,O286:O289,R286:R289)=0,"",SUM(D285:D289,G286:G289)-SUM(L286:L289,O286:O289,R286:R289))</f>
        <v/>
      </c>
    </row>
    <row r="286" spans="1:21" x14ac:dyDescent="0.2">
      <c r="A286" s="271"/>
      <c r="B286" s="170"/>
      <c r="C286" s="86"/>
      <c r="D286" s="86"/>
      <c r="E286" s="189"/>
      <c r="F286" s="192" t="str">
        <f t="shared" si="211"/>
        <v/>
      </c>
      <c r="G286" s="86"/>
      <c r="H286" s="197" t="str">
        <f>IF(G286&lt;&gt;"",E285,"")</f>
        <v/>
      </c>
      <c r="I286" s="198" t="str">
        <f>IFERROR(IF(G286*H286=0,"",G286*H286),"")</f>
        <v/>
      </c>
      <c r="J286" s="182"/>
      <c r="K286" s="171"/>
      <c r="L286" s="171"/>
      <c r="M286" s="197" t="str">
        <f>IF(L286&lt;&gt;"",E285,"")</f>
        <v/>
      </c>
      <c r="N286" s="192" t="str">
        <f>IFERROR(IF(L286*M286=0,"",L286*M286),"")</f>
        <v/>
      </c>
      <c r="O286" s="171"/>
      <c r="P286" s="197" t="str">
        <f>IF(O286&lt;&gt;"",E285,"")</f>
        <v/>
      </c>
      <c r="Q286" s="192" t="str">
        <f>IFERROR(IF(O286*P286=0,"",O286*P286),"")</f>
        <v/>
      </c>
      <c r="R286" s="171"/>
      <c r="S286" s="197" t="str">
        <f>IF(R286&lt;&gt;"",E285,"")</f>
        <v/>
      </c>
      <c r="T286" s="192" t="str">
        <f>IFERROR(IF(R286*S286=0,"",R286*S286),"")</f>
        <v/>
      </c>
      <c r="U286" s="340"/>
    </row>
    <row r="287" spans="1:21" x14ac:dyDescent="0.2">
      <c r="A287" s="271"/>
      <c r="B287" s="170"/>
      <c r="C287" s="86"/>
      <c r="D287" s="86"/>
      <c r="E287" s="189"/>
      <c r="F287" s="192" t="str">
        <f t="shared" si="211"/>
        <v/>
      </c>
      <c r="G287" s="86"/>
      <c r="H287" s="197" t="str">
        <f>IF(G287&lt;&gt;"",E285,"")</f>
        <v/>
      </c>
      <c r="I287" s="198" t="str">
        <f t="shared" ref="I287:I289" si="218">IFERROR(IF(G287*H287=0,"",G287*H287),"")</f>
        <v/>
      </c>
      <c r="J287" s="182"/>
      <c r="K287" s="171"/>
      <c r="L287" s="171"/>
      <c r="M287" s="197" t="str">
        <f>IF(L287&lt;&gt;"",E285,"")</f>
        <v/>
      </c>
      <c r="N287" s="192" t="str">
        <f t="shared" ref="N287:N289" si="219">IFERROR(IF(L287*M287=0,"",L287*M287),"")</f>
        <v/>
      </c>
      <c r="O287" s="171"/>
      <c r="P287" s="197" t="str">
        <f>IF(O287&lt;&gt;"",E285,"")</f>
        <v/>
      </c>
      <c r="Q287" s="192" t="str">
        <f t="shared" ref="Q287:Q289" si="220">IFERROR(IF(O287*P287=0,"",O287*P287),"")</f>
        <v/>
      </c>
      <c r="R287" s="171"/>
      <c r="S287" s="197" t="str">
        <f>IF(R287&lt;&gt;"",E285,"")</f>
        <v/>
      </c>
      <c r="T287" s="192" t="str">
        <f t="shared" ref="T287:T289" si="221">IFERROR(IF(R287*S287=0,"",R287*S287),"")</f>
        <v/>
      </c>
      <c r="U287" s="340"/>
    </row>
    <row r="288" spans="1:21" x14ac:dyDescent="0.2">
      <c r="A288" s="271"/>
      <c r="B288" s="170"/>
      <c r="C288" s="86"/>
      <c r="D288" s="86"/>
      <c r="E288" s="189"/>
      <c r="F288" s="192" t="str">
        <f t="shared" si="211"/>
        <v/>
      </c>
      <c r="G288" s="86"/>
      <c r="H288" s="197" t="str">
        <f>IF(G288&lt;&gt;"",E285,"")</f>
        <v/>
      </c>
      <c r="I288" s="198" t="str">
        <f t="shared" si="218"/>
        <v/>
      </c>
      <c r="J288" s="182"/>
      <c r="K288" s="171"/>
      <c r="L288" s="171"/>
      <c r="M288" s="197" t="str">
        <f>IF(L288&lt;&gt;"",E285,"")</f>
        <v/>
      </c>
      <c r="N288" s="192" t="str">
        <f t="shared" si="219"/>
        <v/>
      </c>
      <c r="O288" s="171"/>
      <c r="P288" s="197" t="str">
        <f>IF(O288&lt;&gt;"",E285,"")</f>
        <v/>
      </c>
      <c r="Q288" s="192" t="str">
        <f t="shared" si="220"/>
        <v/>
      </c>
      <c r="R288" s="171"/>
      <c r="S288" s="197" t="str">
        <f>IF(R288&lt;&gt;"",E285,"")</f>
        <v/>
      </c>
      <c r="T288" s="192" t="str">
        <f t="shared" si="221"/>
        <v/>
      </c>
      <c r="U288" s="340"/>
    </row>
    <row r="289" spans="1:21" ht="10.199999999999999" thickBot="1" x14ac:dyDescent="0.25">
      <c r="A289" s="272"/>
      <c r="B289" s="172"/>
      <c r="C289" s="173"/>
      <c r="D289" s="173"/>
      <c r="E289" s="183"/>
      <c r="F289" s="196" t="str">
        <f t="shared" si="211"/>
        <v/>
      </c>
      <c r="G289" s="173"/>
      <c r="H289" s="196" t="str">
        <f>IF(G289&lt;&gt;"",E285,"")</f>
        <v/>
      </c>
      <c r="I289" s="199" t="str">
        <f t="shared" si="218"/>
        <v/>
      </c>
      <c r="J289" s="179"/>
      <c r="K289" s="174"/>
      <c r="L289" s="174"/>
      <c r="M289" s="200" t="str">
        <f>IF(L289&lt;&gt;"",E285,"")</f>
        <v/>
      </c>
      <c r="N289" s="196" t="str">
        <f t="shared" si="219"/>
        <v/>
      </c>
      <c r="O289" s="174"/>
      <c r="P289" s="200" t="str">
        <f>IF(O289&lt;&gt;"",E285,"")</f>
        <v/>
      </c>
      <c r="Q289" s="196" t="str">
        <f t="shared" si="220"/>
        <v/>
      </c>
      <c r="R289" s="174"/>
      <c r="S289" s="200" t="str">
        <f>IF(R289&lt;&gt;"",E285,"")</f>
        <v/>
      </c>
      <c r="T289" s="196" t="str">
        <f t="shared" si="221"/>
        <v/>
      </c>
      <c r="U289" s="341"/>
    </row>
    <row r="290" spans="1:21" x14ac:dyDescent="0.2">
      <c r="A290" s="270"/>
      <c r="B290" s="176"/>
      <c r="C290" s="146"/>
      <c r="D290" s="146"/>
      <c r="E290" s="146"/>
      <c r="F290" s="192" t="str">
        <f t="shared" si="211"/>
        <v/>
      </c>
      <c r="G290" s="192"/>
      <c r="H290" s="193"/>
      <c r="I290" s="194"/>
      <c r="J290" s="195"/>
      <c r="K290" s="193"/>
      <c r="L290" s="193"/>
      <c r="M290" s="193"/>
      <c r="N290" s="192"/>
      <c r="O290" s="193"/>
      <c r="P290" s="193"/>
      <c r="Q290" s="192"/>
      <c r="R290" s="193"/>
      <c r="S290" s="193"/>
      <c r="T290" s="192"/>
      <c r="U290" s="339" t="str">
        <f t="shared" si="217"/>
        <v/>
      </c>
    </row>
    <row r="291" spans="1:21" x14ac:dyDescent="0.2">
      <c r="A291" s="271"/>
      <c r="B291" s="170"/>
      <c r="C291" s="86"/>
      <c r="D291" s="86"/>
      <c r="E291" s="189"/>
      <c r="F291" s="192" t="str">
        <f t="shared" si="211"/>
        <v/>
      </c>
      <c r="G291" s="86"/>
      <c r="H291" s="197" t="str">
        <f>IF(G291&lt;&gt;"",E290,"")</f>
        <v/>
      </c>
      <c r="I291" s="198" t="str">
        <f>IFERROR(IF(G291*H291=0,"",G291*H291),"")</f>
        <v/>
      </c>
      <c r="J291" s="182"/>
      <c r="K291" s="171"/>
      <c r="L291" s="171"/>
      <c r="M291" s="197" t="str">
        <f>IF(L291&lt;&gt;"",E290,"")</f>
        <v/>
      </c>
      <c r="N291" s="192" t="str">
        <f>IFERROR(IF(L291*M291=0,"",L291*M291),"")</f>
        <v/>
      </c>
      <c r="O291" s="171"/>
      <c r="P291" s="197" t="str">
        <f>IF(O291&lt;&gt;"",E290,"")</f>
        <v/>
      </c>
      <c r="Q291" s="192" t="str">
        <f>IFERROR(IF(O291*P291=0,"",O291*P291),"")</f>
        <v/>
      </c>
      <c r="R291" s="171"/>
      <c r="S291" s="197" t="str">
        <f>IF(R291&lt;&gt;"",E290,"")</f>
        <v/>
      </c>
      <c r="T291" s="192" t="str">
        <f>IFERROR(IF(R291*S291=0,"",R291*S291),"")</f>
        <v/>
      </c>
      <c r="U291" s="340"/>
    </row>
    <row r="292" spans="1:21" x14ac:dyDescent="0.2">
      <c r="A292" s="271"/>
      <c r="B292" s="170"/>
      <c r="C292" s="86"/>
      <c r="D292" s="86"/>
      <c r="E292" s="189"/>
      <c r="F292" s="192" t="str">
        <f t="shared" si="211"/>
        <v/>
      </c>
      <c r="G292" s="86"/>
      <c r="H292" s="197" t="str">
        <f>IF(G292&lt;&gt;"",E290,"")</f>
        <v/>
      </c>
      <c r="I292" s="198" t="str">
        <f t="shared" ref="I292:I294" si="222">IFERROR(IF(G292*H292=0,"",G292*H292),"")</f>
        <v/>
      </c>
      <c r="J292" s="182"/>
      <c r="K292" s="171"/>
      <c r="L292" s="171"/>
      <c r="M292" s="197" t="str">
        <f>IF(L292&lt;&gt;"",E290,"")</f>
        <v/>
      </c>
      <c r="N292" s="192" t="str">
        <f t="shared" ref="N292:N294" si="223">IFERROR(IF(L292*M292=0,"",L292*M292),"")</f>
        <v/>
      </c>
      <c r="O292" s="171"/>
      <c r="P292" s="197" t="str">
        <f>IF(O292&lt;&gt;"",E290,"")</f>
        <v/>
      </c>
      <c r="Q292" s="192" t="str">
        <f t="shared" ref="Q292:Q294" si="224">IFERROR(IF(O292*P292=0,"",O292*P292),"")</f>
        <v/>
      </c>
      <c r="R292" s="171"/>
      <c r="S292" s="197" t="str">
        <f>IF(R292&lt;&gt;"",E290,"")</f>
        <v/>
      </c>
      <c r="T292" s="192" t="str">
        <f t="shared" ref="T292:T294" si="225">IFERROR(IF(R292*S292=0,"",R292*S292),"")</f>
        <v/>
      </c>
      <c r="U292" s="340"/>
    </row>
    <row r="293" spans="1:21" x14ac:dyDescent="0.2">
      <c r="A293" s="271"/>
      <c r="B293" s="170"/>
      <c r="C293" s="86"/>
      <c r="D293" s="86"/>
      <c r="E293" s="189"/>
      <c r="F293" s="192" t="str">
        <f t="shared" si="211"/>
        <v/>
      </c>
      <c r="G293" s="86"/>
      <c r="H293" s="197" t="str">
        <f>IF(G293&lt;&gt;"",E290,"")</f>
        <v/>
      </c>
      <c r="I293" s="198" t="str">
        <f t="shared" si="222"/>
        <v/>
      </c>
      <c r="J293" s="182"/>
      <c r="K293" s="171"/>
      <c r="L293" s="171"/>
      <c r="M293" s="197" t="str">
        <f>IF(L293&lt;&gt;"",E290,"")</f>
        <v/>
      </c>
      <c r="N293" s="192" t="str">
        <f t="shared" si="223"/>
        <v/>
      </c>
      <c r="O293" s="171"/>
      <c r="P293" s="197" t="str">
        <f>IF(O293&lt;&gt;"",E290,"")</f>
        <v/>
      </c>
      <c r="Q293" s="192" t="str">
        <f t="shared" si="224"/>
        <v/>
      </c>
      <c r="R293" s="171"/>
      <c r="S293" s="197" t="str">
        <f>IF(R293&lt;&gt;"",E290,"")</f>
        <v/>
      </c>
      <c r="T293" s="192" t="str">
        <f t="shared" si="225"/>
        <v/>
      </c>
      <c r="U293" s="340"/>
    </row>
    <row r="294" spans="1:21" ht="10.199999999999999" thickBot="1" x14ac:dyDescent="0.25">
      <c r="A294" s="272"/>
      <c r="B294" s="172"/>
      <c r="C294" s="173"/>
      <c r="D294" s="173"/>
      <c r="E294" s="183"/>
      <c r="F294" s="196" t="str">
        <f t="shared" si="211"/>
        <v/>
      </c>
      <c r="G294" s="173"/>
      <c r="H294" s="196" t="str">
        <f>IF(G294&lt;&gt;"",E290,"")</f>
        <v/>
      </c>
      <c r="I294" s="199" t="str">
        <f t="shared" si="222"/>
        <v/>
      </c>
      <c r="J294" s="179"/>
      <c r="K294" s="174"/>
      <c r="L294" s="174"/>
      <c r="M294" s="200" t="str">
        <f>IF(L294&lt;&gt;"",E290,"")</f>
        <v/>
      </c>
      <c r="N294" s="196" t="str">
        <f t="shared" si="223"/>
        <v/>
      </c>
      <c r="O294" s="174"/>
      <c r="P294" s="200" t="str">
        <f>IF(O294&lt;&gt;"",E290,"")</f>
        <v/>
      </c>
      <c r="Q294" s="196" t="str">
        <f t="shared" si="224"/>
        <v/>
      </c>
      <c r="R294" s="174"/>
      <c r="S294" s="200" t="str">
        <f>IF(R294&lt;&gt;"",E290,"")</f>
        <v/>
      </c>
      <c r="T294" s="196" t="str">
        <f t="shared" si="225"/>
        <v/>
      </c>
      <c r="U294" s="341"/>
    </row>
    <row r="295" spans="1:21" x14ac:dyDescent="0.2">
      <c r="A295" s="270"/>
      <c r="B295" s="176"/>
      <c r="C295" s="146"/>
      <c r="D295" s="146"/>
      <c r="E295" s="146"/>
      <c r="F295" s="192" t="str">
        <f t="shared" si="211"/>
        <v/>
      </c>
      <c r="G295" s="192"/>
      <c r="H295" s="193"/>
      <c r="I295" s="194"/>
      <c r="J295" s="195"/>
      <c r="K295" s="193"/>
      <c r="L295" s="193"/>
      <c r="M295" s="193"/>
      <c r="N295" s="192"/>
      <c r="O295" s="193"/>
      <c r="P295" s="193"/>
      <c r="Q295" s="192"/>
      <c r="R295" s="193"/>
      <c r="S295" s="193"/>
      <c r="T295" s="192"/>
      <c r="U295" s="339" t="str">
        <f t="shared" si="217"/>
        <v/>
      </c>
    </row>
    <row r="296" spans="1:21" x14ac:dyDescent="0.2">
      <c r="A296" s="271"/>
      <c r="B296" s="170"/>
      <c r="C296" s="86"/>
      <c r="D296" s="86"/>
      <c r="E296" s="189"/>
      <c r="F296" s="192" t="str">
        <f t="shared" si="211"/>
        <v/>
      </c>
      <c r="G296" s="86"/>
      <c r="H296" s="197" t="str">
        <f>IF(G296&lt;&gt;"",E295,"")</f>
        <v/>
      </c>
      <c r="I296" s="198" t="str">
        <f>IFERROR(IF(G296*H296=0,"",G296*H296),"")</f>
        <v/>
      </c>
      <c r="J296" s="182"/>
      <c r="K296" s="171"/>
      <c r="L296" s="171"/>
      <c r="M296" s="197" t="str">
        <f>IF(L296&lt;&gt;"",E295,"")</f>
        <v/>
      </c>
      <c r="N296" s="192" t="str">
        <f>IFERROR(IF(L296*M296=0,"",L296*M296),"")</f>
        <v/>
      </c>
      <c r="O296" s="171"/>
      <c r="P296" s="197" t="str">
        <f>IF(O296&lt;&gt;"",E295,"")</f>
        <v/>
      </c>
      <c r="Q296" s="192" t="str">
        <f>IFERROR(IF(O296*P296=0,"",O296*P296),"")</f>
        <v/>
      </c>
      <c r="R296" s="171"/>
      <c r="S296" s="197" t="str">
        <f>IF(R296&lt;&gt;"",E295,"")</f>
        <v/>
      </c>
      <c r="T296" s="192" t="str">
        <f>IFERROR(IF(R296*S296=0,"",R296*S296),"")</f>
        <v/>
      </c>
      <c r="U296" s="340"/>
    </row>
    <row r="297" spans="1:21" x14ac:dyDescent="0.2">
      <c r="A297" s="271"/>
      <c r="B297" s="170"/>
      <c r="C297" s="86"/>
      <c r="D297" s="86"/>
      <c r="E297" s="189"/>
      <c r="F297" s="192" t="str">
        <f t="shared" si="211"/>
        <v/>
      </c>
      <c r="G297" s="86"/>
      <c r="H297" s="197" t="str">
        <f>IF(G297&lt;&gt;"",E295,"")</f>
        <v/>
      </c>
      <c r="I297" s="198" t="str">
        <f t="shared" ref="I297:I299" si="226">IFERROR(IF(G297*H297=0,"",G297*H297),"")</f>
        <v/>
      </c>
      <c r="J297" s="182"/>
      <c r="K297" s="171"/>
      <c r="L297" s="171"/>
      <c r="M297" s="197" t="str">
        <f>IF(L297&lt;&gt;"",E295,"")</f>
        <v/>
      </c>
      <c r="N297" s="192" t="str">
        <f t="shared" ref="N297:N299" si="227">IFERROR(IF(L297*M297=0,"",L297*M297),"")</f>
        <v/>
      </c>
      <c r="O297" s="171"/>
      <c r="P297" s="197" t="str">
        <f>IF(O297&lt;&gt;"",E295,"")</f>
        <v/>
      </c>
      <c r="Q297" s="192" t="str">
        <f t="shared" ref="Q297:Q299" si="228">IFERROR(IF(O297*P297=0,"",O297*P297),"")</f>
        <v/>
      </c>
      <c r="R297" s="171"/>
      <c r="S297" s="197" t="str">
        <f>IF(R297&lt;&gt;"",E295,"")</f>
        <v/>
      </c>
      <c r="T297" s="192" t="str">
        <f t="shared" ref="T297:T299" si="229">IFERROR(IF(R297*S297=0,"",R297*S297),"")</f>
        <v/>
      </c>
      <c r="U297" s="340"/>
    </row>
    <row r="298" spans="1:21" x14ac:dyDescent="0.2">
      <c r="A298" s="271"/>
      <c r="B298" s="170"/>
      <c r="C298" s="86"/>
      <c r="D298" s="86"/>
      <c r="E298" s="189"/>
      <c r="F298" s="192" t="str">
        <f t="shared" si="211"/>
        <v/>
      </c>
      <c r="G298" s="86"/>
      <c r="H298" s="197" t="str">
        <f>IF(G298&lt;&gt;"",E295,"")</f>
        <v/>
      </c>
      <c r="I298" s="198" t="str">
        <f t="shared" si="226"/>
        <v/>
      </c>
      <c r="J298" s="182"/>
      <c r="K298" s="171"/>
      <c r="L298" s="171"/>
      <c r="M298" s="197" t="str">
        <f>IF(L298&lt;&gt;"",E295,"")</f>
        <v/>
      </c>
      <c r="N298" s="192" t="str">
        <f t="shared" si="227"/>
        <v/>
      </c>
      <c r="O298" s="171"/>
      <c r="P298" s="197" t="str">
        <f>IF(O298&lt;&gt;"",E295,"")</f>
        <v/>
      </c>
      <c r="Q298" s="192" t="str">
        <f t="shared" si="228"/>
        <v/>
      </c>
      <c r="R298" s="171"/>
      <c r="S298" s="197" t="str">
        <f>IF(R298&lt;&gt;"",E295,"")</f>
        <v/>
      </c>
      <c r="T298" s="192" t="str">
        <f t="shared" si="229"/>
        <v/>
      </c>
      <c r="U298" s="340"/>
    </row>
    <row r="299" spans="1:21" ht="10.199999999999999" thickBot="1" x14ac:dyDescent="0.25">
      <c r="A299" s="272"/>
      <c r="B299" s="172"/>
      <c r="C299" s="173"/>
      <c r="D299" s="173"/>
      <c r="E299" s="183"/>
      <c r="F299" s="196" t="str">
        <f t="shared" si="211"/>
        <v/>
      </c>
      <c r="G299" s="173"/>
      <c r="H299" s="196" t="str">
        <f>IF(G299&lt;&gt;"",E295,"")</f>
        <v/>
      </c>
      <c r="I299" s="199" t="str">
        <f t="shared" si="226"/>
        <v/>
      </c>
      <c r="J299" s="179"/>
      <c r="K299" s="174"/>
      <c r="L299" s="174"/>
      <c r="M299" s="200" t="str">
        <f>IF(L299&lt;&gt;"",E295,"")</f>
        <v/>
      </c>
      <c r="N299" s="196" t="str">
        <f t="shared" si="227"/>
        <v/>
      </c>
      <c r="O299" s="174"/>
      <c r="P299" s="200" t="str">
        <f>IF(O299&lt;&gt;"",E295,"")</f>
        <v/>
      </c>
      <c r="Q299" s="196" t="str">
        <f t="shared" si="228"/>
        <v/>
      </c>
      <c r="R299" s="174"/>
      <c r="S299" s="200" t="str">
        <f>IF(R299&lt;&gt;"",E295,"")</f>
        <v/>
      </c>
      <c r="T299" s="196" t="str">
        <f t="shared" si="229"/>
        <v/>
      </c>
      <c r="U299" s="341"/>
    </row>
    <row r="300" spans="1:21" ht="26.4" customHeight="1" x14ac:dyDescent="0.2">
      <c r="A300" s="270"/>
      <c r="B300" s="279" t="s">
        <v>201</v>
      </c>
      <c r="C300" s="280"/>
      <c r="D300" s="309" t="s">
        <v>198</v>
      </c>
      <c r="E300" s="280"/>
      <c r="F300" s="310"/>
      <c r="G300" s="309" t="s">
        <v>199</v>
      </c>
      <c r="H300" s="280"/>
      <c r="I300" s="281"/>
      <c r="J300" s="279" t="s">
        <v>201</v>
      </c>
      <c r="K300" s="310"/>
      <c r="L300" s="309" t="s">
        <v>256</v>
      </c>
      <c r="M300" s="280"/>
      <c r="N300" s="310"/>
      <c r="O300" s="309" t="s">
        <v>200</v>
      </c>
      <c r="P300" s="280"/>
      <c r="Q300" s="310"/>
      <c r="R300" s="309" t="s">
        <v>31</v>
      </c>
      <c r="S300" s="280"/>
      <c r="T300" s="281"/>
      <c r="U300" s="273" t="s">
        <v>208</v>
      </c>
    </row>
    <row r="301" spans="1:21" ht="10.199999999999999" thickBot="1" x14ac:dyDescent="0.25">
      <c r="A301" s="307"/>
      <c r="B301" s="177" t="s">
        <v>193</v>
      </c>
      <c r="C301" s="178" t="s">
        <v>194</v>
      </c>
      <c r="D301" s="168" t="s">
        <v>195</v>
      </c>
      <c r="E301" s="168" t="s">
        <v>196</v>
      </c>
      <c r="F301" s="168" t="s">
        <v>197</v>
      </c>
      <c r="G301" s="184" t="s">
        <v>195</v>
      </c>
      <c r="H301" s="168" t="s">
        <v>196</v>
      </c>
      <c r="I301" s="169" t="s">
        <v>197</v>
      </c>
      <c r="J301" s="181" t="s">
        <v>193</v>
      </c>
      <c r="K301" s="178" t="s">
        <v>194</v>
      </c>
      <c r="L301" s="168" t="s">
        <v>195</v>
      </c>
      <c r="M301" s="168" t="s">
        <v>196</v>
      </c>
      <c r="N301" s="168" t="s">
        <v>197</v>
      </c>
      <c r="O301" s="168" t="s">
        <v>195</v>
      </c>
      <c r="P301" s="168" t="s">
        <v>196</v>
      </c>
      <c r="Q301" s="168" t="s">
        <v>197</v>
      </c>
      <c r="R301" s="168" t="s">
        <v>195</v>
      </c>
      <c r="S301" s="168" t="s">
        <v>196</v>
      </c>
      <c r="T301" s="169" t="s">
        <v>197</v>
      </c>
      <c r="U301" s="274"/>
    </row>
    <row r="302" spans="1:21" x14ac:dyDescent="0.2">
      <c r="A302" s="308" t="s">
        <v>203</v>
      </c>
      <c r="B302" s="296"/>
      <c r="C302" s="311"/>
      <c r="D302" s="290"/>
      <c r="E302" s="290"/>
      <c r="F302" s="292" t="str">
        <f>IF(SUM(F258:F277,F280:F299)=0,"",SUM(F258:F277,F280:F299))</f>
        <v/>
      </c>
      <c r="G302" s="290"/>
      <c r="H302" s="290"/>
      <c r="I302" s="294" t="str">
        <f>IF(SUM(I258:I277,I280:I299)=0,"",SUM(I258:I277,I280:I299))</f>
        <v/>
      </c>
      <c r="J302" s="296"/>
      <c r="K302" s="311"/>
      <c r="L302" s="290"/>
      <c r="M302" s="290"/>
      <c r="N302" s="292" t="str">
        <f>IF(SUM(N258:N277,N280:N299)=0,"",SUM(N258:N277,N280:N299))</f>
        <v/>
      </c>
      <c r="O302" s="290"/>
      <c r="P302" s="290"/>
      <c r="Q302" s="292" t="str">
        <f>IF(SUM(Q258:Q277,Q280:Q299)=0,"",SUM(Q258:Q277,Q280:Q299))</f>
        <v/>
      </c>
      <c r="R302" s="290"/>
      <c r="S302" s="290"/>
      <c r="T302" s="294" t="str">
        <f>IF(SUM(T258:T277,T280:T299)=0,"",SUM(T258:T277,T280:T299))</f>
        <v/>
      </c>
      <c r="U302" s="274"/>
    </row>
    <row r="303" spans="1:21" ht="10.199999999999999" thickBot="1" x14ac:dyDescent="0.25">
      <c r="A303" s="272"/>
      <c r="B303" s="297"/>
      <c r="C303" s="312"/>
      <c r="D303" s="291"/>
      <c r="E303" s="291"/>
      <c r="F303" s="293"/>
      <c r="G303" s="291"/>
      <c r="H303" s="291"/>
      <c r="I303" s="295"/>
      <c r="J303" s="297"/>
      <c r="K303" s="312"/>
      <c r="L303" s="291"/>
      <c r="M303" s="291"/>
      <c r="N303" s="293"/>
      <c r="O303" s="291"/>
      <c r="P303" s="291"/>
      <c r="Q303" s="293"/>
      <c r="R303" s="291"/>
      <c r="S303" s="291"/>
      <c r="T303" s="295"/>
      <c r="U303" s="275"/>
    </row>
    <row r="305" spans="1:21" ht="10.199999999999999" thickBot="1" x14ac:dyDescent="0.25"/>
    <row r="306" spans="1:21" x14ac:dyDescent="0.2">
      <c r="A306" s="273" t="s">
        <v>202</v>
      </c>
      <c r="B306" s="279" t="s">
        <v>29</v>
      </c>
      <c r="C306" s="280"/>
      <c r="D306" s="280"/>
      <c r="E306" s="280"/>
      <c r="F306" s="280"/>
      <c r="G306" s="280"/>
      <c r="H306" s="280"/>
      <c r="I306" s="281"/>
      <c r="J306" s="279" t="s">
        <v>30</v>
      </c>
      <c r="K306" s="280"/>
      <c r="L306" s="280"/>
      <c r="M306" s="280"/>
      <c r="N306" s="280"/>
      <c r="O306" s="280"/>
      <c r="P306" s="280"/>
      <c r="Q306" s="280"/>
      <c r="R306" s="280"/>
      <c r="S306" s="280"/>
      <c r="T306" s="281"/>
      <c r="U306" s="273" t="s">
        <v>208</v>
      </c>
    </row>
    <row r="307" spans="1:21" ht="26.4" customHeight="1" x14ac:dyDescent="0.2">
      <c r="A307" s="274"/>
      <c r="B307" s="287" t="s">
        <v>201</v>
      </c>
      <c r="C307" s="288"/>
      <c r="D307" s="304" t="s">
        <v>198</v>
      </c>
      <c r="E307" s="305"/>
      <c r="F307" s="288"/>
      <c r="G307" s="304" t="s">
        <v>199</v>
      </c>
      <c r="H307" s="305"/>
      <c r="I307" s="306"/>
      <c r="J307" s="287" t="s">
        <v>201</v>
      </c>
      <c r="K307" s="288"/>
      <c r="L307" s="304" t="s">
        <v>256</v>
      </c>
      <c r="M307" s="305"/>
      <c r="N307" s="288"/>
      <c r="O307" s="304" t="s">
        <v>200</v>
      </c>
      <c r="P307" s="305"/>
      <c r="Q307" s="288"/>
      <c r="R307" s="304" t="s">
        <v>31</v>
      </c>
      <c r="S307" s="305"/>
      <c r="T307" s="306"/>
      <c r="U307" s="274"/>
    </row>
    <row r="308" spans="1:21" ht="10.199999999999999" thickBot="1" x14ac:dyDescent="0.25">
      <c r="A308" s="275"/>
      <c r="B308" s="177" t="s">
        <v>193</v>
      </c>
      <c r="C308" s="178" t="s">
        <v>194</v>
      </c>
      <c r="D308" s="168" t="s">
        <v>195</v>
      </c>
      <c r="E308" s="168" t="s">
        <v>196</v>
      </c>
      <c r="F308" s="168" t="s">
        <v>197</v>
      </c>
      <c r="G308" s="168" t="s">
        <v>195</v>
      </c>
      <c r="H308" s="168" t="s">
        <v>196</v>
      </c>
      <c r="I308" s="169" t="s">
        <v>197</v>
      </c>
      <c r="J308" s="181" t="s">
        <v>193</v>
      </c>
      <c r="K308" s="178" t="s">
        <v>194</v>
      </c>
      <c r="L308" s="168" t="s">
        <v>195</v>
      </c>
      <c r="M308" s="168" t="s">
        <v>196</v>
      </c>
      <c r="N308" s="168" t="s">
        <v>197</v>
      </c>
      <c r="O308" s="168" t="s">
        <v>195</v>
      </c>
      <c r="P308" s="168" t="s">
        <v>196</v>
      </c>
      <c r="Q308" s="168" t="s">
        <v>197</v>
      </c>
      <c r="R308" s="168" t="s">
        <v>195</v>
      </c>
      <c r="S308" s="168" t="s">
        <v>196</v>
      </c>
      <c r="T308" s="169" t="s">
        <v>197</v>
      </c>
      <c r="U308" s="275"/>
    </row>
    <row r="309" spans="1:21" x14ac:dyDescent="0.2">
      <c r="A309" s="270"/>
      <c r="B309" s="176"/>
      <c r="C309" s="146"/>
      <c r="D309" s="146"/>
      <c r="E309" s="146"/>
      <c r="F309" s="192" t="str">
        <f t="shared" ref="F309:F328" si="230">IF(D309*E309=0,"",D309*E309)</f>
        <v/>
      </c>
      <c r="G309" s="192"/>
      <c r="H309" s="193"/>
      <c r="I309" s="194"/>
      <c r="J309" s="195"/>
      <c r="K309" s="193"/>
      <c r="L309" s="193"/>
      <c r="M309" s="193"/>
      <c r="N309" s="192"/>
      <c r="O309" s="193"/>
      <c r="P309" s="193"/>
      <c r="Q309" s="192"/>
      <c r="R309" s="193"/>
      <c r="S309" s="193"/>
      <c r="T309" s="192"/>
      <c r="U309" s="339" t="str">
        <f>IF(SUM(D309:D313,G310:G313)-SUM(L310:L313,O310:O313,R310:R313)=0,"",SUM(D309:D313,G310:G313)-SUM(L310:L313,O310:O313,R310:R313))</f>
        <v/>
      </c>
    </row>
    <row r="310" spans="1:21" x14ac:dyDescent="0.2">
      <c r="A310" s="271"/>
      <c r="B310" s="170"/>
      <c r="C310" s="86"/>
      <c r="D310" s="86"/>
      <c r="E310" s="86"/>
      <c r="F310" s="192" t="str">
        <f t="shared" si="230"/>
        <v/>
      </c>
      <c r="G310" s="86"/>
      <c r="H310" s="197" t="str">
        <f>IF(G310&lt;&gt;"",E309,"")</f>
        <v/>
      </c>
      <c r="I310" s="198" t="str">
        <f>IFERROR(IF(G310*H310=0,"",G310*H310),"")</f>
        <v/>
      </c>
      <c r="J310" s="182"/>
      <c r="K310" s="171"/>
      <c r="L310" s="171"/>
      <c r="M310" s="197" t="str">
        <f>IF(L310&lt;&gt;"",E309,"")</f>
        <v/>
      </c>
      <c r="N310" s="192" t="str">
        <f>IFERROR(IF(L310*M310=0,"",L310*M310),"")</f>
        <v/>
      </c>
      <c r="O310" s="171"/>
      <c r="P310" s="197" t="str">
        <f>IF(O310&lt;&gt;"",E309,"")</f>
        <v/>
      </c>
      <c r="Q310" s="192" t="str">
        <f>IFERROR(IF(O310*P310=0,"",O310*P310),"")</f>
        <v/>
      </c>
      <c r="R310" s="171"/>
      <c r="S310" s="197" t="str">
        <f>IF(R310&lt;&gt;"",E309,"")</f>
        <v/>
      </c>
      <c r="T310" s="192" t="str">
        <f>IFERROR(IF(R310*S310=0,"",R310*S310),"")</f>
        <v/>
      </c>
      <c r="U310" s="340"/>
    </row>
    <row r="311" spans="1:21" x14ac:dyDescent="0.2">
      <c r="A311" s="271"/>
      <c r="B311" s="170"/>
      <c r="C311" s="86"/>
      <c r="D311" s="86"/>
      <c r="E311" s="86"/>
      <c r="F311" s="192" t="str">
        <f t="shared" si="230"/>
        <v/>
      </c>
      <c r="G311" s="86"/>
      <c r="H311" s="197" t="str">
        <f>IF(G311&lt;&gt;"",E309,"")</f>
        <v/>
      </c>
      <c r="I311" s="198" t="str">
        <f t="shared" ref="I311:I313" si="231">IFERROR(IF(G311*H311=0,"",G311*H311),"")</f>
        <v/>
      </c>
      <c r="J311" s="182"/>
      <c r="K311" s="171"/>
      <c r="L311" s="171"/>
      <c r="M311" s="197" t="str">
        <f>IF(L311&lt;&gt;"",E309,"")</f>
        <v/>
      </c>
      <c r="N311" s="192" t="str">
        <f t="shared" ref="N311:N313" si="232">IFERROR(IF(L311*M311=0,"",L311*M311),"")</f>
        <v/>
      </c>
      <c r="O311" s="171"/>
      <c r="P311" s="197" t="str">
        <f>IF(O311&lt;&gt;"",E309,"")</f>
        <v/>
      </c>
      <c r="Q311" s="192" t="str">
        <f t="shared" ref="Q311:Q313" si="233">IFERROR(IF(O311*P311=0,"",O311*P311),"")</f>
        <v/>
      </c>
      <c r="R311" s="171"/>
      <c r="S311" s="197" t="str">
        <f>IF(R311&lt;&gt;"",E309,"")</f>
        <v/>
      </c>
      <c r="T311" s="192" t="str">
        <f t="shared" ref="T311:T313" si="234">IFERROR(IF(R311*S311=0,"",R311*S311),"")</f>
        <v/>
      </c>
      <c r="U311" s="340"/>
    </row>
    <row r="312" spans="1:21" x14ac:dyDescent="0.2">
      <c r="A312" s="271"/>
      <c r="B312" s="170"/>
      <c r="C312" s="86"/>
      <c r="D312" s="86"/>
      <c r="E312" s="86"/>
      <c r="F312" s="192" t="str">
        <f t="shared" si="230"/>
        <v/>
      </c>
      <c r="G312" s="86"/>
      <c r="H312" s="197" t="str">
        <f>IF(G312&lt;&gt;"",E309,"")</f>
        <v/>
      </c>
      <c r="I312" s="198" t="str">
        <f t="shared" si="231"/>
        <v/>
      </c>
      <c r="J312" s="182"/>
      <c r="K312" s="171"/>
      <c r="L312" s="171"/>
      <c r="M312" s="197" t="str">
        <f>IF(L312&lt;&gt;"",E309,"")</f>
        <v/>
      </c>
      <c r="N312" s="192" t="str">
        <f t="shared" si="232"/>
        <v/>
      </c>
      <c r="O312" s="171"/>
      <c r="P312" s="197" t="str">
        <f>IF(O312&lt;&gt;"",E309,"")</f>
        <v/>
      </c>
      <c r="Q312" s="192" t="str">
        <f t="shared" si="233"/>
        <v/>
      </c>
      <c r="R312" s="171"/>
      <c r="S312" s="197" t="str">
        <f>IF(R312&lt;&gt;"",E309,"")</f>
        <v/>
      </c>
      <c r="T312" s="192" t="str">
        <f t="shared" si="234"/>
        <v/>
      </c>
      <c r="U312" s="340"/>
    </row>
    <row r="313" spans="1:21" ht="10.199999999999999" thickBot="1" x14ac:dyDescent="0.25">
      <c r="A313" s="272"/>
      <c r="B313" s="172"/>
      <c r="C313" s="173"/>
      <c r="D313" s="173"/>
      <c r="E313" s="173"/>
      <c r="F313" s="196" t="str">
        <f t="shared" si="230"/>
        <v/>
      </c>
      <c r="G313" s="173"/>
      <c r="H313" s="196" t="str">
        <f>IF(G313&lt;&gt;"",E309,"")</f>
        <v/>
      </c>
      <c r="I313" s="199" t="str">
        <f t="shared" si="231"/>
        <v/>
      </c>
      <c r="J313" s="179"/>
      <c r="K313" s="174"/>
      <c r="L313" s="174"/>
      <c r="M313" s="200" t="str">
        <f>IF(L313&lt;&gt;"",E309,"")</f>
        <v/>
      </c>
      <c r="N313" s="196" t="str">
        <f t="shared" si="232"/>
        <v/>
      </c>
      <c r="O313" s="174"/>
      <c r="P313" s="200" t="str">
        <f>IF(O313&lt;&gt;"",E309,"")</f>
        <v/>
      </c>
      <c r="Q313" s="196" t="str">
        <f t="shared" si="233"/>
        <v/>
      </c>
      <c r="R313" s="174"/>
      <c r="S313" s="200" t="str">
        <f>IF(R313&lt;&gt;"",E309,"")</f>
        <v/>
      </c>
      <c r="T313" s="196" t="str">
        <f t="shared" si="234"/>
        <v/>
      </c>
      <c r="U313" s="341"/>
    </row>
    <row r="314" spans="1:21" x14ac:dyDescent="0.2">
      <c r="A314" s="270"/>
      <c r="B314" s="176"/>
      <c r="C314" s="146"/>
      <c r="D314" s="146"/>
      <c r="E314" s="146"/>
      <c r="F314" s="192" t="str">
        <f t="shared" si="230"/>
        <v/>
      </c>
      <c r="G314" s="192"/>
      <c r="H314" s="193"/>
      <c r="I314" s="194"/>
      <c r="J314" s="195"/>
      <c r="K314" s="193"/>
      <c r="L314" s="193"/>
      <c r="M314" s="193"/>
      <c r="N314" s="192"/>
      <c r="O314" s="193"/>
      <c r="P314" s="193"/>
      <c r="Q314" s="192"/>
      <c r="R314" s="193"/>
      <c r="S314" s="193"/>
      <c r="T314" s="192"/>
      <c r="U314" s="339" t="str">
        <f>IF(SUM(D314:D318,G315:G318)-SUM(L315:L318,O315:O318,R315:R318)=0,"",SUM(D314:D318,G315:G318)-SUM(L315:L318,O315:O318,R315:R318))</f>
        <v/>
      </c>
    </row>
    <row r="315" spans="1:21" x14ac:dyDescent="0.2">
      <c r="A315" s="271"/>
      <c r="B315" s="170"/>
      <c r="C315" s="86"/>
      <c r="D315" s="86"/>
      <c r="E315" s="189"/>
      <c r="F315" s="192" t="str">
        <f t="shared" si="230"/>
        <v/>
      </c>
      <c r="G315" s="86"/>
      <c r="H315" s="197" t="str">
        <f>IF(G315&lt;&gt;"",E314,"")</f>
        <v/>
      </c>
      <c r="I315" s="198" t="str">
        <f>IFERROR(IF(G315*H315=0,"",G315*H315),"")</f>
        <v/>
      </c>
      <c r="J315" s="182"/>
      <c r="K315" s="171"/>
      <c r="L315" s="171"/>
      <c r="M315" s="197" t="str">
        <f>IF(L315&lt;&gt;"",E314,"")</f>
        <v/>
      </c>
      <c r="N315" s="192" t="str">
        <f>IFERROR(IF(L315*M315=0,"",L315*M315),"")</f>
        <v/>
      </c>
      <c r="O315" s="171"/>
      <c r="P315" s="197" t="str">
        <f>IF(O315&lt;&gt;"",E314,"")</f>
        <v/>
      </c>
      <c r="Q315" s="192" t="str">
        <f>IFERROR(IF(O315*P315=0,"",O315*P315),"")</f>
        <v/>
      </c>
      <c r="R315" s="171"/>
      <c r="S315" s="197" t="str">
        <f>IF(R315&lt;&gt;"",E314,"")</f>
        <v/>
      </c>
      <c r="T315" s="192" t="str">
        <f>IFERROR(IF(R315*S315=0,"",R315*S315),"")</f>
        <v/>
      </c>
      <c r="U315" s="340"/>
    </row>
    <row r="316" spans="1:21" x14ac:dyDescent="0.2">
      <c r="A316" s="271"/>
      <c r="B316" s="170"/>
      <c r="C316" s="86"/>
      <c r="D316" s="86"/>
      <c r="E316" s="189"/>
      <c r="F316" s="192" t="str">
        <f t="shared" si="230"/>
        <v/>
      </c>
      <c r="G316" s="86"/>
      <c r="H316" s="197" t="str">
        <f>IF(G316&lt;&gt;"",E314,"")</f>
        <v/>
      </c>
      <c r="I316" s="198" t="str">
        <f t="shared" ref="I316:I318" si="235">IFERROR(IF(G316*H316=0,"",G316*H316),"")</f>
        <v/>
      </c>
      <c r="J316" s="182"/>
      <c r="K316" s="171"/>
      <c r="L316" s="171"/>
      <c r="M316" s="197" t="str">
        <f>IF(L316&lt;&gt;"",E314,"")</f>
        <v/>
      </c>
      <c r="N316" s="192" t="str">
        <f t="shared" ref="N316:N318" si="236">IFERROR(IF(L316*M316=0,"",L316*M316),"")</f>
        <v/>
      </c>
      <c r="O316" s="171"/>
      <c r="P316" s="197" t="str">
        <f>IF(O316&lt;&gt;"",E314,"")</f>
        <v/>
      </c>
      <c r="Q316" s="192" t="str">
        <f t="shared" ref="Q316:Q318" si="237">IFERROR(IF(O316*P316=0,"",O316*P316),"")</f>
        <v/>
      </c>
      <c r="R316" s="171"/>
      <c r="S316" s="197" t="str">
        <f>IF(R316&lt;&gt;"",E314,"")</f>
        <v/>
      </c>
      <c r="T316" s="192" t="str">
        <f t="shared" ref="T316:T318" si="238">IFERROR(IF(R316*S316=0,"",R316*S316),"")</f>
        <v/>
      </c>
      <c r="U316" s="340"/>
    </row>
    <row r="317" spans="1:21" x14ac:dyDescent="0.2">
      <c r="A317" s="271"/>
      <c r="B317" s="170"/>
      <c r="C317" s="86"/>
      <c r="D317" s="86"/>
      <c r="E317" s="189"/>
      <c r="F317" s="192" t="str">
        <f t="shared" si="230"/>
        <v/>
      </c>
      <c r="G317" s="86"/>
      <c r="H317" s="197" t="str">
        <f>IF(G317&lt;&gt;"",E314,"")</f>
        <v/>
      </c>
      <c r="I317" s="198" t="str">
        <f t="shared" si="235"/>
        <v/>
      </c>
      <c r="J317" s="182"/>
      <c r="K317" s="171"/>
      <c r="L317" s="171"/>
      <c r="M317" s="197" t="str">
        <f>IF(L317&lt;&gt;"",E314,"")</f>
        <v/>
      </c>
      <c r="N317" s="192" t="str">
        <f t="shared" si="236"/>
        <v/>
      </c>
      <c r="O317" s="171"/>
      <c r="P317" s="197" t="str">
        <f>IF(O317&lt;&gt;"",E314,"")</f>
        <v/>
      </c>
      <c r="Q317" s="192" t="str">
        <f t="shared" si="237"/>
        <v/>
      </c>
      <c r="R317" s="171"/>
      <c r="S317" s="197" t="str">
        <f>IF(R317&lt;&gt;"",E314,"")</f>
        <v/>
      </c>
      <c r="T317" s="192" t="str">
        <f t="shared" si="238"/>
        <v/>
      </c>
      <c r="U317" s="340"/>
    </row>
    <row r="318" spans="1:21" ht="10.199999999999999" thickBot="1" x14ac:dyDescent="0.25">
      <c r="A318" s="272"/>
      <c r="B318" s="172"/>
      <c r="C318" s="173"/>
      <c r="D318" s="173"/>
      <c r="E318" s="183"/>
      <c r="F318" s="196" t="str">
        <f t="shared" si="230"/>
        <v/>
      </c>
      <c r="G318" s="173"/>
      <c r="H318" s="196" t="str">
        <f>IF(G318&lt;&gt;"",E314,"")</f>
        <v/>
      </c>
      <c r="I318" s="199" t="str">
        <f t="shared" si="235"/>
        <v/>
      </c>
      <c r="J318" s="179"/>
      <c r="K318" s="174"/>
      <c r="L318" s="174"/>
      <c r="M318" s="200" t="str">
        <f>IF(L318&lt;&gt;"",E314,"")</f>
        <v/>
      </c>
      <c r="N318" s="196" t="str">
        <f t="shared" si="236"/>
        <v/>
      </c>
      <c r="O318" s="174"/>
      <c r="P318" s="200" t="str">
        <f>IF(O318&lt;&gt;"",E314,"")</f>
        <v/>
      </c>
      <c r="Q318" s="196" t="str">
        <f t="shared" si="237"/>
        <v/>
      </c>
      <c r="R318" s="174"/>
      <c r="S318" s="200" t="str">
        <f>IF(R318&lt;&gt;"",E314,"")</f>
        <v/>
      </c>
      <c r="T318" s="196" t="str">
        <f t="shared" si="238"/>
        <v/>
      </c>
      <c r="U318" s="341"/>
    </row>
    <row r="319" spans="1:21" x14ac:dyDescent="0.2">
      <c r="A319" s="270"/>
      <c r="B319" s="176"/>
      <c r="C319" s="146"/>
      <c r="D319" s="146"/>
      <c r="E319" s="146"/>
      <c r="F319" s="192" t="str">
        <f t="shared" si="230"/>
        <v/>
      </c>
      <c r="G319" s="192"/>
      <c r="H319" s="193"/>
      <c r="I319" s="194"/>
      <c r="J319" s="195"/>
      <c r="K319" s="193"/>
      <c r="L319" s="193"/>
      <c r="M319" s="193"/>
      <c r="N319" s="192"/>
      <c r="O319" s="193"/>
      <c r="P319" s="193"/>
      <c r="Q319" s="192"/>
      <c r="R319" s="193"/>
      <c r="S319" s="193"/>
      <c r="T319" s="192"/>
      <c r="U319" s="339" t="str">
        <f t="shared" ref="U319" si="239">IF(SUM(D319:D323,G320:G323)-SUM(L320:L323,O320:O323,R320:R323)=0,"",SUM(D319:D323,G320:G323)-SUM(L320:L323,O320:O323,R320:R323))</f>
        <v/>
      </c>
    </row>
    <row r="320" spans="1:21" x14ac:dyDescent="0.2">
      <c r="A320" s="271"/>
      <c r="B320" s="170"/>
      <c r="C320" s="86"/>
      <c r="D320" s="86"/>
      <c r="E320" s="189"/>
      <c r="F320" s="192" t="str">
        <f t="shared" si="230"/>
        <v/>
      </c>
      <c r="G320" s="86"/>
      <c r="H320" s="197" t="str">
        <f>IF(G320&lt;&gt;"",E319,"")</f>
        <v/>
      </c>
      <c r="I320" s="198" t="str">
        <f>IFERROR(IF(G320*H320=0,"",G320*H320),"")</f>
        <v/>
      </c>
      <c r="J320" s="182"/>
      <c r="K320" s="171"/>
      <c r="L320" s="171"/>
      <c r="M320" s="197" t="str">
        <f>IF(L320&lt;&gt;"",E319,"")</f>
        <v/>
      </c>
      <c r="N320" s="192" t="str">
        <f>IFERROR(IF(L320*M320=0,"",L320*M320),"")</f>
        <v/>
      </c>
      <c r="O320" s="171"/>
      <c r="P320" s="197" t="str">
        <f>IF(O320&lt;&gt;"",E319,"")</f>
        <v/>
      </c>
      <c r="Q320" s="192" t="str">
        <f>IFERROR(IF(O320*P320=0,"",O320*P320),"")</f>
        <v/>
      </c>
      <c r="R320" s="171"/>
      <c r="S320" s="197" t="str">
        <f>IF(R320&lt;&gt;"",E319,"")</f>
        <v/>
      </c>
      <c r="T320" s="192" t="str">
        <f>IFERROR(IF(R320*S320=0,"",R320*S320),"")</f>
        <v/>
      </c>
      <c r="U320" s="340"/>
    </row>
    <row r="321" spans="1:21" x14ac:dyDescent="0.2">
      <c r="A321" s="271"/>
      <c r="B321" s="170"/>
      <c r="C321" s="86"/>
      <c r="D321" s="86"/>
      <c r="E321" s="189"/>
      <c r="F321" s="192" t="str">
        <f t="shared" si="230"/>
        <v/>
      </c>
      <c r="G321" s="86"/>
      <c r="H321" s="197" t="str">
        <f>IF(G321&lt;&gt;"",E319,"")</f>
        <v/>
      </c>
      <c r="I321" s="198" t="str">
        <f t="shared" ref="I321:I323" si="240">IFERROR(IF(G321*H321=0,"",G321*H321),"")</f>
        <v/>
      </c>
      <c r="J321" s="182"/>
      <c r="K321" s="171"/>
      <c r="L321" s="171"/>
      <c r="M321" s="197" t="str">
        <f>IF(L321&lt;&gt;"",E319,"")</f>
        <v/>
      </c>
      <c r="N321" s="192" t="str">
        <f t="shared" ref="N321:N323" si="241">IFERROR(IF(L321*M321=0,"",L321*M321),"")</f>
        <v/>
      </c>
      <c r="O321" s="171"/>
      <c r="P321" s="197" t="str">
        <f>IF(O321&lt;&gt;"",E319,"")</f>
        <v/>
      </c>
      <c r="Q321" s="192" t="str">
        <f t="shared" ref="Q321:Q323" si="242">IFERROR(IF(O321*P321=0,"",O321*P321),"")</f>
        <v/>
      </c>
      <c r="R321" s="171"/>
      <c r="S321" s="197" t="str">
        <f>IF(R321&lt;&gt;"",E319,"")</f>
        <v/>
      </c>
      <c r="T321" s="192" t="str">
        <f t="shared" ref="T321:T323" si="243">IFERROR(IF(R321*S321=0,"",R321*S321),"")</f>
        <v/>
      </c>
      <c r="U321" s="340"/>
    </row>
    <row r="322" spans="1:21" x14ac:dyDescent="0.2">
      <c r="A322" s="271"/>
      <c r="B322" s="170"/>
      <c r="C322" s="86"/>
      <c r="D322" s="86"/>
      <c r="E322" s="189"/>
      <c r="F322" s="192" t="str">
        <f t="shared" si="230"/>
        <v/>
      </c>
      <c r="G322" s="86"/>
      <c r="H322" s="197" t="str">
        <f>IF(G322&lt;&gt;"",E319,"")</f>
        <v/>
      </c>
      <c r="I322" s="198" t="str">
        <f t="shared" si="240"/>
        <v/>
      </c>
      <c r="J322" s="182"/>
      <c r="K322" s="171"/>
      <c r="L322" s="171"/>
      <c r="M322" s="197" t="str">
        <f>IF(L322&lt;&gt;"",E319,"")</f>
        <v/>
      </c>
      <c r="N322" s="192" t="str">
        <f t="shared" si="241"/>
        <v/>
      </c>
      <c r="O322" s="171"/>
      <c r="P322" s="197" t="str">
        <f>IF(O322&lt;&gt;"",E319,"")</f>
        <v/>
      </c>
      <c r="Q322" s="192" t="str">
        <f t="shared" si="242"/>
        <v/>
      </c>
      <c r="R322" s="171"/>
      <c r="S322" s="197" t="str">
        <f>IF(R322&lt;&gt;"",E319,"")</f>
        <v/>
      </c>
      <c r="T322" s="192" t="str">
        <f t="shared" si="243"/>
        <v/>
      </c>
      <c r="U322" s="340"/>
    </row>
    <row r="323" spans="1:21" ht="10.199999999999999" thickBot="1" x14ac:dyDescent="0.25">
      <c r="A323" s="272"/>
      <c r="B323" s="172"/>
      <c r="C323" s="173"/>
      <c r="D323" s="173"/>
      <c r="E323" s="183"/>
      <c r="F323" s="196" t="str">
        <f t="shared" si="230"/>
        <v/>
      </c>
      <c r="G323" s="173"/>
      <c r="H323" s="196" t="str">
        <f>IF(G323&lt;&gt;"",E319,"")</f>
        <v/>
      </c>
      <c r="I323" s="199" t="str">
        <f t="shared" si="240"/>
        <v/>
      </c>
      <c r="J323" s="179"/>
      <c r="K323" s="174"/>
      <c r="L323" s="174"/>
      <c r="M323" s="200" t="str">
        <f>IF(L323&lt;&gt;"",E319,"")</f>
        <v/>
      </c>
      <c r="N323" s="196" t="str">
        <f t="shared" si="241"/>
        <v/>
      </c>
      <c r="O323" s="174"/>
      <c r="P323" s="200" t="str">
        <f>IF(O323&lt;&gt;"",E319,"")</f>
        <v/>
      </c>
      <c r="Q323" s="196" t="str">
        <f t="shared" si="242"/>
        <v/>
      </c>
      <c r="R323" s="174"/>
      <c r="S323" s="200" t="str">
        <f>IF(R323&lt;&gt;"",E319,"")</f>
        <v/>
      </c>
      <c r="T323" s="196" t="str">
        <f t="shared" si="243"/>
        <v/>
      </c>
      <c r="U323" s="341"/>
    </row>
    <row r="324" spans="1:21" x14ac:dyDescent="0.2">
      <c r="A324" s="270"/>
      <c r="B324" s="176"/>
      <c r="C324" s="146"/>
      <c r="D324" s="146"/>
      <c r="E324" s="146"/>
      <c r="F324" s="192" t="str">
        <f t="shared" si="230"/>
        <v/>
      </c>
      <c r="G324" s="192"/>
      <c r="H324" s="193"/>
      <c r="I324" s="194"/>
      <c r="J324" s="195"/>
      <c r="K324" s="193"/>
      <c r="L324" s="193"/>
      <c r="M324" s="193"/>
      <c r="N324" s="192"/>
      <c r="O324" s="193"/>
      <c r="P324" s="193"/>
      <c r="Q324" s="192"/>
      <c r="R324" s="193"/>
      <c r="S324" s="193"/>
      <c r="T324" s="192"/>
      <c r="U324" s="339" t="str">
        <f t="shared" ref="U324" si="244">IF(SUM(D324:D328,G325:G328)-SUM(L325:L328,O325:O328,R325:R328)=0,"",SUM(D324:D328,G325:G328)-SUM(L325:L328,O325:O328,R325:R328))</f>
        <v/>
      </c>
    </row>
    <row r="325" spans="1:21" x14ac:dyDescent="0.2">
      <c r="A325" s="271"/>
      <c r="B325" s="170"/>
      <c r="C325" s="86"/>
      <c r="D325" s="86"/>
      <c r="E325" s="189"/>
      <c r="F325" s="192" t="str">
        <f t="shared" si="230"/>
        <v/>
      </c>
      <c r="G325" s="86"/>
      <c r="H325" s="197" t="str">
        <f>IF(G325&lt;&gt;"",E324,"")</f>
        <v/>
      </c>
      <c r="I325" s="198" t="str">
        <f>IFERROR(IF(G325*H325=0,"",G325*H325),"")</f>
        <v/>
      </c>
      <c r="J325" s="182"/>
      <c r="K325" s="171"/>
      <c r="L325" s="171"/>
      <c r="M325" s="197" t="str">
        <f>IF(L325&lt;&gt;"",E324,"")</f>
        <v/>
      </c>
      <c r="N325" s="192" t="str">
        <f>IFERROR(IF(L325*M325=0,"",L325*M325),"")</f>
        <v/>
      </c>
      <c r="O325" s="171"/>
      <c r="P325" s="197" t="str">
        <f>IF(O325&lt;&gt;"",E324,"")</f>
        <v/>
      </c>
      <c r="Q325" s="192" t="str">
        <f>IFERROR(IF(O325*P325=0,"",O325*P325),"")</f>
        <v/>
      </c>
      <c r="R325" s="171"/>
      <c r="S325" s="197" t="str">
        <f>IF(R325&lt;&gt;"",E324,"")</f>
        <v/>
      </c>
      <c r="T325" s="192" t="str">
        <f>IFERROR(IF(R325*S325=0,"",R325*S325),"")</f>
        <v/>
      </c>
      <c r="U325" s="340"/>
    </row>
    <row r="326" spans="1:21" x14ac:dyDescent="0.2">
      <c r="A326" s="271"/>
      <c r="B326" s="170"/>
      <c r="C326" s="86"/>
      <c r="D326" s="86"/>
      <c r="E326" s="189"/>
      <c r="F326" s="192" t="str">
        <f t="shared" si="230"/>
        <v/>
      </c>
      <c r="G326" s="86"/>
      <c r="H326" s="197" t="str">
        <f>IF(G326&lt;&gt;"",E324,"")</f>
        <v/>
      </c>
      <c r="I326" s="198" t="str">
        <f t="shared" ref="I326:I328" si="245">IFERROR(IF(G326*H326=0,"",G326*H326),"")</f>
        <v/>
      </c>
      <c r="J326" s="182"/>
      <c r="K326" s="171"/>
      <c r="L326" s="171"/>
      <c r="M326" s="197" t="str">
        <f>IF(L326&lt;&gt;"",E324,"")</f>
        <v/>
      </c>
      <c r="N326" s="192" t="str">
        <f t="shared" ref="N326:N328" si="246">IFERROR(IF(L326*M326=0,"",L326*M326),"")</f>
        <v/>
      </c>
      <c r="O326" s="171"/>
      <c r="P326" s="197" t="str">
        <f>IF(O326&lt;&gt;"",E324,"")</f>
        <v/>
      </c>
      <c r="Q326" s="192" t="str">
        <f t="shared" ref="Q326:Q328" si="247">IFERROR(IF(O326*P326=0,"",O326*P326),"")</f>
        <v/>
      </c>
      <c r="R326" s="171"/>
      <c r="S326" s="197" t="str">
        <f>IF(R326&lt;&gt;"",E324,"")</f>
        <v/>
      </c>
      <c r="T326" s="192" t="str">
        <f t="shared" ref="T326:T328" si="248">IFERROR(IF(R326*S326=0,"",R326*S326),"")</f>
        <v/>
      </c>
      <c r="U326" s="340"/>
    </row>
    <row r="327" spans="1:21" x14ac:dyDescent="0.2">
      <c r="A327" s="271"/>
      <c r="B327" s="170"/>
      <c r="C327" s="86"/>
      <c r="D327" s="86"/>
      <c r="E327" s="189"/>
      <c r="F327" s="192" t="str">
        <f t="shared" si="230"/>
        <v/>
      </c>
      <c r="G327" s="86"/>
      <c r="H327" s="197" t="str">
        <f>IF(G327&lt;&gt;"",E324,"")</f>
        <v/>
      </c>
      <c r="I327" s="198" t="str">
        <f t="shared" si="245"/>
        <v/>
      </c>
      <c r="J327" s="182"/>
      <c r="K327" s="171"/>
      <c r="L327" s="171"/>
      <c r="M327" s="197" t="str">
        <f>IF(L327&lt;&gt;"",E324,"")</f>
        <v/>
      </c>
      <c r="N327" s="192" t="str">
        <f t="shared" si="246"/>
        <v/>
      </c>
      <c r="O327" s="171"/>
      <c r="P327" s="197" t="str">
        <f>IF(O327&lt;&gt;"",E324,"")</f>
        <v/>
      </c>
      <c r="Q327" s="192" t="str">
        <f t="shared" si="247"/>
        <v/>
      </c>
      <c r="R327" s="171"/>
      <c r="S327" s="197" t="str">
        <f>IF(R327&lt;&gt;"",E324,"")</f>
        <v/>
      </c>
      <c r="T327" s="192" t="str">
        <f t="shared" si="248"/>
        <v/>
      </c>
      <c r="U327" s="340"/>
    </row>
    <row r="328" spans="1:21" ht="10.199999999999999" thickBot="1" x14ac:dyDescent="0.25">
      <c r="A328" s="272"/>
      <c r="B328" s="172"/>
      <c r="C328" s="173"/>
      <c r="D328" s="173"/>
      <c r="E328" s="183"/>
      <c r="F328" s="196" t="str">
        <f t="shared" si="230"/>
        <v/>
      </c>
      <c r="G328" s="173"/>
      <c r="H328" s="196" t="str">
        <f>IF(G328&lt;&gt;"",E324,"")</f>
        <v/>
      </c>
      <c r="I328" s="199" t="str">
        <f t="shared" si="245"/>
        <v/>
      </c>
      <c r="J328" s="179"/>
      <c r="K328" s="174"/>
      <c r="L328" s="174"/>
      <c r="M328" s="200" t="str">
        <f>IF(L328&lt;&gt;"",E324,"")</f>
        <v/>
      </c>
      <c r="N328" s="196" t="str">
        <f t="shared" si="246"/>
        <v/>
      </c>
      <c r="O328" s="174"/>
      <c r="P328" s="200" t="str">
        <f>IF(O328&lt;&gt;"",E324,"")</f>
        <v/>
      </c>
      <c r="Q328" s="196" t="str">
        <f t="shared" si="247"/>
        <v/>
      </c>
      <c r="R328" s="174"/>
      <c r="S328" s="200" t="str">
        <f>IF(R328&lt;&gt;"",E324,"")</f>
        <v/>
      </c>
      <c r="T328" s="196" t="str">
        <f t="shared" si="248"/>
        <v/>
      </c>
      <c r="U328" s="341"/>
    </row>
    <row r="329" spans="1:21" ht="26.4" customHeight="1" x14ac:dyDescent="0.2">
      <c r="A329" s="273"/>
      <c r="B329" s="279" t="s">
        <v>201</v>
      </c>
      <c r="C329" s="280"/>
      <c r="D329" s="309" t="s">
        <v>198</v>
      </c>
      <c r="E329" s="280"/>
      <c r="F329" s="310"/>
      <c r="G329" s="309" t="s">
        <v>199</v>
      </c>
      <c r="H329" s="280"/>
      <c r="I329" s="281"/>
      <c r="J329" s="279" t="s">
        <v>201</v>
      </c>
      <c r="K329" s="310"/>
      <c r="L329" s="309" t="s">
        <v>256</v>
      </c>
      <c r="M329" s="280"/>
      <c r="N329" s="310"/>
      <c r="O329" s="309" t="s">
        <v>200</v>
      </c>
      <c r="P329" s="280"/>
      <c r="Q329" s="310"/>
      <c r="R329" s="309" t="s">
        <v>31</v>
      </c>
      <c r="S329" s="280"/>
      <c r="T329" s="281"/>
      <c r="U329" s="273" t="s">
        <v>208</v>
      </c>
    </row>
    <row r="330" spans="1:21" ht="13.8" customHeight="1" thickBot="1" x14ac:dyDescent="0.25">
      <c r="A330" s="275"/>
      <c r="B330" s="177" t="s">
        <v>193</v>
      </c>
      <c r="C330" s="178" t="s">
        <v>194</v>
      </c>
      <c r="D330" s="168" t="s">
        <v>195</v>
      </c>
      <c r="E330" s="168" t="s">
        <v>196</v>
      </c>
      <c r="F330" s="168" t="s">
        <v>197</v>
      </c>
      <c r="G330" s="168" t="s">
        <v>195</v>
      </c>
      <c r="H330" s="168" t="s">
        <v>196</v>
      </c>
      <c r="I330" s="169" t="s">
        <v>197</v>
      </c>
      <c r="J330" s="181" t="s">
        <v>193</v>
      </c>
      <c r="K330" s="178" t="s">
        <v>194</v>
      </c>
      <c r="L330" s="168" t="s">
        <v>195</v>
      </c>
      <c r="M330" s="168" t="s">
        <v>196</v>
      </c>
      <c r="N330" s="168" t="s">
        <v>197</v>
      </c>
      <c r="O330" s="168" t="s">
        <v>195</v>
      </c>
      <c r="P330" s="168" t="s">
        <v>196</v>
      </c>
      <c r="Q330" s="168" t="s">
        <v>197</v>
      </c>
      <c r="R330" s="168" t="s">
        <v>195</v>
      </c>
      <c r="S330" s="168" t="s">
        <v>196</v>
      </c>
      <c r="T330" s="169" t="s">
        <v>197</v>
      </c>
      <c r="U330" s="275"/>
    </row>
    <row r="331" spans="1:21" x14ac:dyDescent="0.2">
      <c r="A331" s="270"/>
      <c r="B331" s="176"/>
      <c r="C331" s="146"/>
      <c r="D331" s="146"/>
      <c r="E331" s="146"/>
      <c r="F331" s="192" t="str">
        <f t="shared" ref="F331:F350" si="249">IF(D331*E331=0,"",D331*E331)</f>
        <v/>
      </c>
      <c r="G331" s="192"/>
      <c r="H331" s="193"/>
      <c r="I331" s="194"/>
      <c r="J331" s="195"/>
      <c r="K331" s="193"/>
      <c r="L331" s="193"/>
      <c r="M331" s="193"/>
      <c r="N331" s="192"/>
      <c r="O331" s="193"/>
      <c r="P331" s="193"/>
      <c r="Q331" s="192"/>
      <c r="R331" s="193"/>
      <c r="S331" s="193"/>
      <c r="T331" s="192"/>
      <c r="U331" s="339" t="str">
        <f t="shared" ref="U331" si="250">IF(SUM(D331:D335,G332:G335)-SUM(L332:L335,O332:O335,R332:R335)=0,"",SUM(D331:D335,G332:G335)-SUM(L332:L335,O332:O335,R332:R335))</f>
        <v/>
      </c>
    </row>
    <row r="332" spans="1:21" x14ac:dyDescent="0.2">
      <c r="A332" s="271"/>
      <c r="B332" s="170"/>
      <c r="C332" s="86"/>
      <c r="D332" s="86"/>
      <c r="E332" s="86"/>
      <c r="F332" s="192" t="str">
        <f t="shared" si="249"/>
        <v/>
      </c>
      <c r="G332" s="86"/>
      <c r="H332" s="197" t="str">
        <f>IF(G332&lt;&gt;"",E331,"")</f>
        <v/>
      </c>
      <c r="I332" s="198" t="str">
        <f>IFERROR(IF(G332*H332=0,"",G332*H332),"")</f>
        <v/>
      </c>
      <c r="J332" s="182"/>
      <c r="K332" s="171"/>
      <c r="L332" s="171"/>
      <c r="M332" s="197" t="str">
        <f>IF(L332&lt;&gt;"",E331,"")</f>
        <v/>
      </c>
      <c r="N332" s="192" t="str">
        <f>IFERROR(IF(L332*M332=0,"",L332*M332),"")</f>
        <v/>
      </c>
      <c r="O332" s="171"/>
      <c r="P332" s="197" t="str">
        <f>IF(O332&lt;&gt;"",E331,"")</f>
        <v/>
      </c>
      <c r="Q332" s="192" t="str">
        <f>IFERROR(IF(O332*P332=0,"",O332*P332),"")</f>
        <v/>
      </c>
      <c r="R332" s="171"/>
      <c r="S332" s="197" t="str">
        <f>IF(R332&lt;&gt;"",E331,"")</f>
        <v/>
      </c>
      <c r="T332" s="192" t="str">
        <f>IFERROR(IF(R332*S332=0,"",R332*S332),"")</f>
        <v/>
      </c>
      <c r="U332" s="340"/>
    </row>
    <row r="333" spans="1:21" x14ac:dyDescent="0.2">
      <c r="A333" s="271"/>
      <c r="B333" s="170"/>
      <c r="C333" s="86"/>
      <c r="D333" s="86"/>
      <c r="E333" s="86"/>
      <c r="F333" s="192" t="str">
        <f t="shared" si="249"/>
        <v/>
      </c>
      <c r="G333" s="86"/>
      <c r="H333" s="197" t="str">
        <f>IF(G333&lt;&gt;"",E331,"")</f>
        <v/>
      </c>
      <c r="I333" s="198" t="str">
        <f t="shared" ref="I333:I335" si="251">IFERROR(IF(G333*H333=0,"",G333*H333),"")</f>
        <v/>
      </c>
      <c r="J333" s="182"/>
      <c r="K333" s="171"/>
      <c r="L333" s="171"/>
      <c r="M333" s="197" t="str">
        <f>IF(L333&lt;&gt;"",E331,"")</f>
        <v/>
      </c>
      <c r="N333" s="192" t="str">
        <f t="shared" ref="N333:N335" si="252">IFERROR(IF(L333*M333=0,"",L333*M333),"")</f>
        <v/>
      </c>
      <c r="O333" s="171"/>
      <c r="P333" s="197" t="str">
        <f>IF(O333&lt;&gt;"",E331,"")</f>
        <v/>
      </c>
      <c r="Q333" s="192" t="str">
        <f t="shared" ref="Q333:Q335" si="253">IFERROR(IF(O333*P333=0,"",O333*P333),"")</f>
        <v/>
      </c>
      <c r="R333" s="171"/>
      <c r="S333" s="197" t="str">
        <f>IF(R333&lt;&gt;"",E331,"")</f>
        <v/>
      </c>
      <c r="T333" s="192" t="str">
        <f t="shared" ref="T333:T335" si="254">IFERROR(IF(R333*S333=0,"",R333*S333),"")</f>
        <v/>
      </c>
      <c r="U333" s="340"/>
    </row>
    <row r="334" spans="1:21" x14ac:dyDescent="0.2">
      <c r="A334" s="271"/>
      <c r="B334" s="170"/>
      <c r="C334" s="86"/>
      <c r="D334" s="86"/>
      <c r="E334" s="86"/>
      <c r="F334" s="192" t="str">
        <f t="shared" si="249"/>
        <v/>
      </c>
      <c r="G334" s="86"/>
      <c r="H334" s="197" t="str">
        <f>IF(G334&lt;&gt;"",E331,"")</f>
        <v/>
      </c>
      <c r="I334" s="198" t="str">
        <f t="shared" si="251"/>
        <v/>
      </c>
      <c r="J334" s="182"/>
      <c r="K334" s="171"/>
      <c r="L334" s="171"/>
      <c r="M334" s="197" t="str">
        <f>IF(L334&lt;&gt;"",E331,"")</f>
        <v/>
      </c>
      <c r="N334" s="192" t="str">
        <f t="shared" si="252"/>
        <v/>
      </c>
      <c r="O334" s="171"/>
      <c r="P334" s="197" t="str">
        <f>IF(O334&lt;&gt;"",E331,"")</f>
        <v/>
      </c>
      <c r="Q334" s="192" t="str">
        <f t="shared" si="253"/>
        <v/>
      </c>
      <c r="R334" s="171"/>
      <c r="S334" s="197" t="str">
        <f>IF(R334&lt;&gt;"",E331,"")</f>
        <v/>
      </c>
      <c r="T334" s="192" t="str">
        <f t="shared" si="254"/>
        <v/>
      </c>
      <c r="U334" s="340"/>
    </row>
    <row r="335" spans="1:21" ht="10.199999999999999" thickBot="1" x14ac:dyDescent="0.25">
      <c r="A335" s="272"/>
      <c r="B335" s="172"/>
      <c r="C335" s="173"/>
      <c r="D335" s="173"/>
      <c r="E335" s="173"/>
      <c r="F335" s="196" t="str">
        <f t="shared" si="249"/>
        <v/>
      </c>
      <c r="G335" s="173"/>
      <c r="H335" s="196" t="str">
        <f>IF(G335&lt;&gt;"",E331,"")</f>
        <v/>
      </c>
      <c r="I335" s="199" t="str">
        <f t="shared" si="251"/>
        <v/>
      </c>
      <c r="J335" s="179"/>
      <c r="K335" s="174"/>
      <c r="L335" s="174"/>
      <c r="M335" s="200" t="str">
        <f>IF(L335&lt;&gt;"",E331,"")</f>
        <v/>
      </c>
      <c r="N335" s="196" t="str">
        <f t="shared" si="252"/>
        <v/>
      </c>
      <c r="O335" s="174"/>
      <c r="P335" s="200" t="str">
        <f>IF(O335&lt;&gt;"",E331,"")</f>
        <v/>
      </c>
      <c r="Q335" s="196" t="str">
        <f t="shared" si="253"/>
        <v/>
      </c>
      <c r="R335" s="174"/>
      <c r="S335" s="200" t="str">
        <f>IF(R335&lt;&gt;"",E331,"")</f>
        <v/>
      </c>
      <c r="T335" s="196" t="str">
        <f t="shared" si="254"/>
        <v/>
      </c>
      <c r="U335" s="341"/>
    </row>
    <row r="336" spans="1:21" x14ac:dyDescent="0.2">
      <c r="A336" s="270"/>
      <c r="B336" s="176"/>
      <c r="C336" s="146"/>
      <c r="D336" s="146"/>
      <c r="E336" s="146"/>
      <c r="F336" s="192" t="str">
        <f t="shared" si="249"/>
        <v/>
      </c>
      <c r="G336" s="192"/>
      <c r="H336" s="193"/>
      <c r="I336" s="194"/>
      <c r="J336" s="195"/>
      <c r="K336" s="193"/>
      <c r="L336" s="193"/>
      <c r="M336" s="193"/>
      <c r="N336" s="192"/>
      <c r="O336" s="193"/>
      <c r="P336" s="193"/>
      <c r="Q336" s="192"/>
      <c r="R336" s="193"/>
      <c r="S336" s="193"/>
      <c r="T336" s="192"/>
      <c r="U336" s="339" t="str">
        <f t="shared" ref="U336:U346" si="255">IF(SUM(D336:D340,G337:G340)-SUM(L337:L340,O337:O340,R337:R340)=0,"",SUM(D336:D340,G337:G340)-SUM(L337:L340,O337:O340,R337:R340))</f>
        <v/>
      </c>
    </row>
    <row r="337" spans="1:21" x14ac:dyDescent="0.2">
      <c r="A337" s="271"/>
      <c r="B337" s="170"/>
      <c r="C337" s="86"/>
      <c r="D337" s="86"/>
      <c r="E337" s="189"/>
      <c r="F337" s="192" t="str">
        <f t="shared" si="249"/>
        <v/>
      </c>
      <c r="G337" s="86"/>
      <c r="H337" s="197" t="str">
        <f>IF(G337&lt;&gt;"",E336,"")</f>
        <v/>
      </c>
      <c r="I337" s="198" t="str">
        <f>IFERROR(IF(G337*H337=0,"",G337*H337),"")</f>
        <v/>
      </c>
      <c r="J337" s="182"/>
      <c r="K337" s="171"/>
      <c r="L337" s="171"/>
      <c r="M337" s="197" t="str">
        <f>IF(L337&lt;&gt;"",E336,"")</f>
        <v/>
      </c>
      <c r="N337" s="192" t="str">
        <f>IFERROR(IF(L337*M337=0,"",L337*M337),"")</f>
        <v/>
      </c>
      <c r="O337" s="171"/>
      <c r="P337" s="197" t="str">
        <f>IF(O337&lt;&gt;"",E336,"")</f>
        <v/>
      </c>
      <c r="Q337" s="192" t="str">
        <f>IFERROR(IF(O337*P337=0,"",O337*P337),"")</f>
        <v/>
      </c>
      <c r="R337" s="171"/>
      <c r="S337" s="197" t="str">
        <f>IF(R337&lt;&gt;"",E336,"")</f>
        <v/>
      </c>
      <c r="T337" s="192" t="str">
        <f>IFERROR(IF(R337*S337=0,"",R337*S337),"")</f>
        <v/>
      </c>
      <c r="U337" s="340"/>
    </row>
    <row r="338" spans="1:21" x14ac:dyDescent="0.2">
      <c r="A338" s="271"/>
      <c r="B338" s="170"/>
      <c r="C338" s="86"/>
      <c r="D338" s="86"/>
      <c r="E338" s="189"/>
      <c r="F338" s="192" t="str">
        <f t="shared" si="249"/>
        <v/>
      </c>
      <c r="G338" s="86"/>
      <c r="H338" s="197" t="str">
        <f>IF(G338&lt;&gt;"",E336,"")</f>
        <v/>
      </c>
      <c r="I338" s="198" t="str">
        <f t="shared" ref="I338:I340" si="256">IFERROR(IF(G338*H338=0,"",G338*H338),"")</f>
        <v/>
      </c>
      <c r="J338" s="182"/>
      <c r="K338" s="171"/>
      <c r="L338" s="171"/>
      <c r="M338" s="197" t="str">
        <f>IF(L338&lt;&gt;"",E336,"")</f>
        <v/>
      </c>
      <c r="N338" s="192" t="str">
        <f t="shared" ref="N338:N340" si="257">IFERROR(IF(L338*M338=0,"",L338*M338),"")</f>
        <v/>
      </c>
      <c r="O338" s="171"/>
      <c r="P338" s="197" t="str">
        <f>IF(O338&lt;&gt;"",E336,"")</f>
        <v/>
      </c>
      <c r="Q338" s="192" t="str">
        <f t="shared" ref="Q338:Q340" si="258">IFERROR(IF(O338*P338=0,"",O338*P338),"")</f>
        <v/>
      </c>
      <c r="R338" s="171"/>
      <c r="S338" s="197" t="str">
        <f>IF(R338&lt;&gt;"",E336,"")</f>
        <v/>
      </c>
      <c r="T338" s="192" t="str">
        <f t="shared" ref="T338:T340" si="259">IFERROR(IF(R338*S338=0,"",R338*S338),"")</f>
        <v/>
      </c>
      <c r="U338" s="340"/>
    </row>
    <row r="339" spans="1:21" x14ac:dyDescent="0.2">
      <c r="A339" s="271"/>
      <c r="B339" s="170"/>
      <c r="C339" s="86"/>
      <c r="D339" s="86"/>
      <c r="E339" s="189"/>
      <c r="F339" s="192" t="str">
        <f t="shared" si="249"/>
        <v/>
      </c>
      <c r="G339" s="86"/>
      <c r="H339" s="197" t="str">
        <f>IF(G339&lt;&gt;"",E336,"")</f>
        <v/>
      </c>
      <c r="I339" s="198" t="str">
        <f t="shared" si="256"/>
        <v/>
      </c>
      <c r="J339" s="182"/>
      <c r="K339" s="171"/>
      <c r="L339" s="171"/>
      <c r="M339" s="197" t="str">
        <f>IF(L339&lt;&gt;"",E336,"")</f>
        <v/>
      </c>
      <c r="N339" s="192" t="str">
        <f t="shared" si="257"/>
        <v/>
      </c>
      <c r="O339" s="171"/>
      <c r="P339" s="197" t="str">
        <f>IF(O339&lt;&gt;"",E336,"")</f>
        <v/>
      </c>
      <c r="Q339" s="192" t="str">
        <f t="shared" si="258"/>
        <v/>
      </c>
      <c r="R339" s="171"/>
      <c r="S339" s="197" t="str">
        <f>IF(R339&lt;&gt;"",E336,"")</f>
        <v/>
      </c>
      <c r="T339" s="192" t="str">
        <f t="shared" si="259"/>
        <v/>
      </c>
      <c r="U339" s="340"/>
    </row>
    <row r="340" spans="1:21" ht="10.199999999999999" thickBot="1" x14ac:dyDescent="0.25">
      <c r="A340" s="272"/>
      <c r="B340" s="172"/>
      <c r="C340" s="173"/>
      <c r="D340" s="173"/>
      <c r="E340" s="183"/>
      <c r="F340" s="196" t="str">
        <f t="shared" si="249"/>
        <v/>
      </c>
      <c r="G340" s="173"/>
      <c r="H340" s="196" t="str">
        <f>IF(G340&lt;&gt;"",E336,"")</f>
        <v/>
      </c>
      <c r="I340" s="199" t="str">
        <f t="shared" si="256"/>
        <v/>
      </c>
      <c r="J340" s="179"/>
      <c r="K340" s="174"/>
      <c r="L340" s="174"/>
      <c r="M340" s="200" t="str">
        <f>IF(L340&lt;&gt;"",E336,"")</f>
        <v/>
      </c>
      <c r="N340" s="196" t="str">
        <f t="shared" si="257"/>
        <v/>
      </c>
      <c r="O340" s="174"/>
      <c r="P340" s="200" t="str">
        <f>IF(O340&lt;&gt;"",E336,"")</f>
        <v/>
      </c>
      <c r="Q340" s="196" t="str">
        <f t="shared" si="258"/>
        <v/>
      </c>
      <c r="R340" s="174"/>
      <c r="S340" s="200" t="str">
        <f>IF(R340&lt;&gt;"",E336,"")</f>
        <v/>
      </c>
      <c r="T340" s="196" t="str">
        <f t="shared" si="259"/>
        <v/>
      </c>
      <c r="U340" s="341"/>
    </row>
    <row r="341" spans="1:21" x14ac:dyDescent="0.2">
      <c r="A341" s="270"/>
      <c r="B341" s="176"/>
      <c r="C341" s="146"/>
      <c r="D341" s="146"/>
      <c r="E341" s="146"/>
      <c r="F341" s="192" t="str">
        <f t="shared" si="249"/>
        <v/>
      </c>
      <c r="G341" s="192"/>
      <c r="H341" s="193"/>
      <c r="I341" s="194"/>
      <c r="J341" s="195"/>
      <c r="K341" s="193"/>
      <c r="L341" s="193"/>
      <c r="M341" s="193"/>
      <c r="N341" s="192"/>
      <c r="O341" s="193"/>
      <c r="P341" s="193"/>
      <c r="Q341" s="192"/>
      <c r="R341" s="193"/>
      <c r="S341" s="193"/>
      <c r="T341" s="192"/>
      <c r="U341" s="339" t="str">
        <f t="shared" si="255"/>
        <v/>
      </c>
    </row>
    <row r="342" spans="1:21" x14ac:dyDescent="0.2">
      <c r="A342" s="271"/>
      <c r="B342" s="170"/>
      <c r="C342" s="86"/>
      <c r="D342" s="86"/>
      <c r="E342" s="189"/>
      <c r="F342" s="192" t="str">
        <f t="shared" si="249"/>
        <v/>
      </c>
      <c r="G342" s="86"/>
      <c r="H342" s="197" t="str">
        <f>IF(G342&lt;&gt;"",E341,"")</f>
        <v/>
      </c>
      <c r="I342" s="198" t="str">
        <f>IFERROR(IF(G342*H342=0,"",G342*H342),"")</f>
        <v/>
      </c>
      <c r="J342" s="182"/>
      <c r="K342" s="171"/>
      <c r="L342" s="171"/>
      <c r="M342" s="197" t="str">
        <f>IF(L342&lt;&gt;"",E341,"")</f>
        <v/>
      </c>
      <c r="N342" s="192" t="str">
        <f>IFERROR(IF(L342*M342=0,"",L342*M342),"")</f>
        <v/>
      </c>
      <c r="O342" s="171"/>
      <c r="P342" s="197" t="str">
        <f>IF(O342&lt;&gt;"",E341,"")</f>
        <v/>
      </c>
      <c r="Q342" s="192" t="str">
        <f>IFERROR(IF(O342*P342=0,"",O342*P342),"")</f>
        <v/>
      </c>
      <c r="R342" s="171"/>
      <c r="S342" s="197" t="str">
        <f>IF(R342&lt;&gt;"",E341,"")</f>
        <v/>
      </c>
      <c r="T342" s="192" t="str">
        <f>IFERROR(IF(R342*S342=0,"",R342*S342),"")</f>
        <v/>
      </c>
      <c r="U342" s="340"/>
    </row>
    <row r="343" spans="1:21" x14ac:dyDescent="0.2">
      <c r="A343" s="271"/>
      <c r="B343" s="170"/>
      <c r="C343" s="86"/>
      <c r="D343" s="86"/>
      <c r="E343" s="189"/>
      <c r="F343" s="192" t="str">
        <f t="shared" si="249"/>
        <v/>
      </c>
      <c r="G343" s="86"/>
      <c r="H343" s="197" t="str">
        <f>IF(G343&lt;&gt;"",E341,"")</f>
        <v/>
      </c>
      <c r="I343" s="198" t="str">
        <f t="shared" ref="I343:I345" si="260">IFERROR(IF(G343*H343=0,"",G343*H343),"")</f>
        <v/>
      </c>
      <c r="J343" s="182"/>
      <c r="K343" s="171"/>
      <c r="L343" s="171"/>
      <c r="M343" s="197" t="str">
        <f>IF(L343&lt;&gt;"",E341,"")</f>
        <v/>
      </c>
      <c r="N343" s="192" t="str">
        <f t="shared" ref="N343:N345" si="261">IFERROR(IF(L343*M343=0,"",L343*M343),"")</f>
        <v/>
      </c>
      <c r="O343" s="171"/>
      <c r="P343" s="197" t="str">
        <f>IF(O343&lt;&gt;"",E341,"")</f>
        <v/>
      </c>
      <c r="Q343" s="192" t="str">
        <f t="shared" ref="Q343:Q345" si="262">IFERROR(IF(O343*P343=0,"",O343*P343),"")</f>
        <v/>
      </c>
      <c r="R343" s="171"/>
      <c r="S343" s="197" t="str">
        <f>IF(R343&lt;&gt;"",E341,"")</f>
        <v/>
      </c>
      <c r="T343" s="192" t="str">
        <f t="shared" ref="T343:T345" si="263">IFERROR(IF(R343*S343=0,"",R343*S343),"")</f>
        <v/>
      </c>
      <c r="U343" s="340"/>
    </row>
    <row r="344" spans="1:21" x14ac:dyDescent="0.2">
      <c r="A344" s="271"/>
      <c r="B344" s="170"/>
      <c r="C344" s="86"/>
      <c r="D344" s="86"/>
      <c r="E344" s="189"/>
      <c r="F344" s="192" t="str">
        <f t="shared" si="249"/>
        <v/>
      </c>
      <c r="G344" s="86"/>
      <c r="H344" s="197" t="str">
        <f>IF(G344&lt;&gt;"",E341,"")</f>
        <v/>
      </c>
      <c r="I344" s="198" t="str">
        <f t="shared" si="260"/>
        <v/>
      </c>
      <c r="J344" s="182"/>
      <c r="K344" s="171"/>
      <c r="L344" s="171"/>
      <c r="M344" s="197" t="str">
        <f>IF(L344&lt;&gt;"",E341,"")</f>
        <v/>
      </c>
      <c r="N344" s="192" t="str">
        <f t="shared" si="261"/>
        <v/>
      </c>
      <c r="O344" s="171"/>
      <c r="P344" s="197" t="str">
        <f>IF(O344&lt;&gt;"",E341,"")</f>
        <v/>
      </c>
      <c r="Q344" s="192" t="str">
        <f t="shared" si="262"/>
        <v/>
      </c>
      <c r="R344" s="171"/>
      <c r="S344" s="197" t="str">
        <f>IF(R344&lt;&gt;"",E341,"")</f>
        <v/>
      </c>
      <c r="T344" s="192" t="str">
        <f t="shared" si="263"/>
        <v/>
      </c>
      <c r="U344" s="340"/>
    </row>
    <row r="345" spans="1:21" ht="10.199999999999999" thickBot="1" x14ac:dyDescent="0.25">
      <c r="A345" s="272"/>
      <c r="B345" s="172"/>
      <c r="C345" s="173"/>
      <c r="D345" s="173"/>
      <c r="E345" s="183"/>
      <c r="F345" s="196" t="str">
        <f t="shared" si="249"/>
        <v/>
      </c>
      <c r="G345" s="173"/>
      <c r="H345" s="196" t="str">
        <f>IF(G345&lt;&gt;"",E341,"")</f>
        <v/>
      </c>
      <c r="I345" s="199" t="str">
        <f t="shared" si="260"/>
        <v/>
      </c>
      <c r="J345" s="179"/>
      <c r="K345" s="174"/>
      <c r="L345" s="174"/>
      <c r="M345" s="200" t="str">
        <f>IF(L345&lt;&gt;"",E341,"")</f>
        <v/>
      </c>
      <c r="N345" s="196" t="str">
        <f t="shared" si="261"/>
        <v/>
      </c>
      <c r="O345" s="174"/>
      <c r="P345" s="200" t="str">
        <f>IF(O345&lt;&gt;"",E341,"")</f>
        <v/>
      </c>
      <c r="Q345" s="196" t="str">
        <f t="shared" si="262"/>
        <v/>
      </c>
      <c r="R345" s="174"/>
      <c r="S345" s="200" t="str">
        <f>IF(R345&lt;&gt;"",E341,"")</f>
        <v/>
      </c>
      <c r="T345" s="196" t="str">
        <f t="shared" si="263"/>
        <v/>
      </c>
      <c r="U345" s="341"/>
    </row>
    <row r="346" spans="1:21" x14ac:dyDescent="0.2">
      <c r="A346" s="270"/>
      <c r="B346" s="176"/>
      <c r="C346" s="146"/>
      <c r="D346" s="146"/>
      <c r="E346" s="146"/>
      <c r="F346" s="192" t="str">
        <f t="shared" si="249"/>
        <v/>
      </c>
      <c r="G346" s="192"/>
      <c r="H346" s="193"/>
      <c r="I346" s="194"/>
      <c r="J346" s="195"/>
      <c r="K346" s="193"/>
      <c r="L346" s="193"/>
      <c r="M346" s="193"/>
      <c r="N346" s="192"/>
      <c r="O346" s="193"/>
      <c r="P346" s="193"/>
      <c r="Q346" s="192"/>
      <c r="R346" s="193"/>
      <c r="S346" s="193"/>
      <c r="T346" s="192"/>
      <c r="U346" s="339" t="str">
        <f t="shared" si="255"/>
        <v/>
      </c>
    </row>
    <row r="347" spans="1:21" x14ac:dyDescent="0.2">
      <c r="A347" s="271"/>
      <c r="B347" s="170"/>
      <c r="C347" s="86"/>
      <c r="D347" s="86"/>
      <c r="E347" s="189"/>
      <c r="F347" s="192" t="str">
        <f t="shared" si="249"/>
        <v/>
      </c>
      <c r="G347" s="86"/>
      <c r="H347" s="197" t="str">
        <f>IF(G347&lt;&gt;"",E346,"")</f>
        <v/>
      </c>
      <c r="I347" s="198" t="str">
        <f>IFERROR(IF(G347*H347=0,"",G347*H347),"")</f>
        <v/>
      </c>
      <c r="J347" s="182"/>
      <c r="K347" s="171"/>
      <c r="L347" s="171"/>
      <c r="M347" s="197" t="str">
        <f>IF(L347&lt;&gt;"",E346,"")</f>
        <v/>
      </c>
      <c r="N347" s="192" t="str">
        <f>IFERROR(IF(L347*M347=0,"",L347*M347),"")</f>
        <v/>
      </c>
      <c r="O347" s="171"/>
      <c r="P347" s="197" t="str">
        <f>IF(O347&lt;&gt;"",E346,"")</f>
        <v/>
      </c>
      <c r="Q347" s="192" t="str">
        <f>IFERROR(IF(O347*P347=0,"",O347*P347),"")</f>
        <v/>
      </c>
      <c r="R347" s="171"/>
      <c r="S347" s="197" t="str">
        <f>IF(R347&lt;&gt;"",E346,"")</f>
        <v/>
      </c>
      <c r="T347" s="192" t="str">
        <f>IFERROR(IF(R347*S347=0,"",R347*S347),"")</f>
        <v/>
      </c>
      <c r="U347" s="340"/>
    </row>
    <row r="348" spans="1:21" x14ac:dyDescent="0.2">
      <c r="A348" s="271"/>
      <c r="B348" s="170"/>
      <c r="C348" s="86"/>
      <c r="D348" s="86"/>
      <c r="E348" s="189"/>
      <c r="F348" s="192" t="str">
        <f t="shared" si="249"/>
        <v/>
      </c>
      <c r="G348" s="86"/>
      <c r="H348" s="197" t="str">
        <f>IF(G348&lt;&gt;"",E346,"")</f>
        <v/>
      </c>
      <c r="I348" s="198" t="str">
        <f t="shared" ref="I348:I350" si="264">IFERROR(IF(G348*H348=0,"",G348*H348),"")</f>
        <v/>
      </c>
      <c r="J348" s="182"/>
      <c r="K348" s="171"/>
      <c r="L348" s="171"/>
      <c r="M348" s="197" t="str">
        <f>IF(L348&lt;&gt;"",E346,"")</f>
        <v/>
      </c>
      <c r="N348" s="192" t="str">
        <f t="shared" ref="N348:N350" si="265">IFERROR(IF(L348*M348=0,"",L348*M348),"")</f>
        <v/>
      </c>
      <c r="O348" s="171"/>
      <c r="P348" s="197" t="str">
        <f>IF(O348&lt;&gt;"",E346,"")</f>
        <v/>
      </c>
      <c r="Q348" s="192" t="str">
        <f t="shared" ref="Q348:Q350" si="266">IFERROR(IF(O348*P348=0,"",O348*P348),"")</f>
        <v/>
      </c>
      <c r="R348" s="171"/>
      <c r="S348" s="197" t="str">
        <f>IF(R348&lt;&gt;"",E346,"")</f>
        <v/>
      </c>
      <c r="T348" s="192" t="str">
        <f t="shared" ref="T348:T350" si="267">IFERROR(IF(R348*S348=0,"",R348*S348),"")</f>
        <v/>
      </c>
      <c r="U348" s="340"/>
    </row>
    <row r="349" spans="1:21" x14ac:dyDescent="0.2">
      <c r="A349" s="271"/>
      <c r="B349" s="170"/>
      <c r="C349" s="86"/>
      <c r="D349" s="86"/>
      <c r="E349" s="189"/>
      <c r="F349" s="192" t="str">
        <f t="shared" si="249"/>
        <v/>
      </c>
      <c r="G349" s="86"/>
      <c r="H349" s="197" t="str">
        <f>IF(G349&lt;&gt;"",E346,"")</f>
        <v/>
      </c>
      <c r="I349" s="198" t="str">
        <f t="shared" si="264"/>
        <v/>
      </c>
      <c r="J349" s="182"/>
      <c r="K349" s="171"/>
      <c r="L349" s="171"/>
      <c r="M349" s="197" t="str">
        <f>IF(L349&lt;&gt;"",E346,"")</f>
        <v/>
      </c>
      <c r="N349" s="192" t="str">
        <f t="shared" si="265"/>
        <v/>
      </c>
      <c r="O349" s="171"/>
      <c r="P349" s="197" t="str">
        <f>IF(O349&lt;&gt;"",E346,"")</f>
        <v/>
      </c>
      <c r="Q349" s="192" t="str">
        <f t="shared" si="266"/>
        <v/>
      </c>
      <c r="R349" s="171"/>
      <c r="S349" s="197" t="str">
        <f>IF(R349&lt;&gt;"",E346,"")</f>
        <v/>
      </c>
      <c r="T349" s="192" t="str">
        <f t="shared" si="267"/>
        <v/>
      </c>
      <c r="U349" s="340"/>
    </row>
    <row r="350" spans="1:21" ht="10.199999999999999" thickBot="1" x14ac:dyDescent="0.25">
      <c r="A350" s="272"/>
      <c r="B350" s="172"/>
      <c r="C350" s="173"/>
      <c r="D350" s="173"/>
      <c r="E350" s="183"/>
      <c r="F350" s="196" t="str">
        <f t="shared" si="249"/>
        <v/>
      </c>
      <c r="G350" s="173"/>
      <c r="H350" s="196" t="str">
        <f>IF(G350&lt;&gt;"",E346,"")</f>
        <v/>
      </c>
      <c r="I350" s="199" t="str">
        <f t="shared" si="264"/>
        <v/>
      </c>
      <c r="J350" s="179"/>
      <c r="K350" s="174"/>
      <c r="L350" s="174"/>
      <c r="M350" s="200" t="str">
        <f>IF(L350&lt;&gt;"",E346,"")</f>
        <v/>
      </c>
      <c r="N350" s="196" t="str">
        <f t="shared" si="265"/>
        <v/>
      </c>
      <c r="O350" s="174"/>
      <c r="P350" s="200" t="str">
        <f>IF(O350&lt;&gt;"",E346,"")</f>
        <v/>
      </c>
      <c r="Q350" s="196" t="str">
        <f t="shared" si="266"/>
        <v/>
      </c>
      <c r="R350" s="174"/>
      <c r="S350" s="200" t="str">
        <f>IF(R350&lt;&gt;"",E346,"")</f>
        <v/>
      </c>
      <c r="T350" s="196" t="str">
        <f t="shared" si="267"/>
        <v/>
      </c>
      <c r="U350" s="341"/>
    </row>
    <row r="351" spans="1:21" ht="26.4" customHeight="1" x14ac:dyDescent="0.2">
      <c r="A351" s="270"/>
      <c r="B351" s="279" t="s">
        <v>201</v>
      </c>
      <c r="C351" s="280"/>
      <c r="D351" s="309" t="s">
        <v>198</v>
      </c>
      <c r="E351" s="280"/>
      <c r="F351" s="310"/>
      <c r="G351" s="309" t="s">
        <v>199</v>
      </c>
      <c r="H351" s="280"/>
      <c r="I351" s="281"/>
      <c r="J351" s="279" t="s">
        <v>201</v>
      </c>
      <c r="K351" s="310"/>
      <c r="L351" s="309" t="s">
        <v>256</v>
      </c>
      <c r="M351" s="280"/>
      <c r="N351" s="310"/>
      <c r="O351" s="309" t="s">
        <v>200</v>
      </c>
      <c r="P351" s="280"/>
      <c r="Q351" s="310"/>
      <c r="R351" s="309" t="s">
        <v>31</v>
      </c>
      <c r="S351" s="280"/>
      <c r="T351" s="281"/>
      <c r="U351" s="273" t="s">
        <v>208</v>
      </c>
    </row>
    <row r="352" spans="1:21" ht="10.199999999999999" thickBot="1" x14ac:dyDescent="0.25">
      <c r="A352" s="307"/>
      <c r="B352" s="177" t="s">
        <v>193</v>
      </c>
      <c r="C352" s="178" t="s">
        <v>194</v>
      </c>
      <c r="D352" s="168" t="s">
        <v>195</v>
      </c>
      <c r="E352" s="168" t="s">
        <v>196</v>
      </c>
      <c r="F352" s="168" t="s">
        <v>197</v>
      </c>
      <c r="G352" s="184" t="s">
        <v>195</v>
      </c>
      <c r="H352" s="168" t="s">
        <v>196</v>
      </c>
      <c r="I352" s="169" t="s">
        <v>197</v>
      </c>
      <c r="J352" s="181" t="s">
        <v>193</v>
      </c>
      <c r="K352" s="178" t="s">
        <v>194</v>
      </c>
      <c r="L352" s="168" t="s">
        <v>195</v>
      </c>
      <c r="M352" s="168" t="s">
        <v>196</v>
      </c>
      <c r="N352" s="168" t="s">
        <v>197</v>
      </c>
      <c r="O352" s="168" t="s">
        <v>195</v>
      </c>
      <c r="P352" s="168" t="s">
        <v>196</v>
      </c>
      <c r="Q352" s="168" t="s">
        <v>197</v>
      </c>
      <c r="R352" s="168" t="s">
        <v>195</v>
      </c>
      <c r="S352" s="168" t="s">
        <v>196</v>
      </c>
      <c r="T352" s="169" t="s">
        <v>197</v>
      </c>
      <c r="U352" s="274"/>
    </row>
    <row r="353" spans="1:21" x14ac:dyDescent="0.2">
      <c r="A353" s="308" t="s">
        <v>203</v>
      </c>
      <c r="B353" s="296"/>
      <c r="C353" s="311"/>
      <c r="D353" s="290"/>
      <c r="E353" s="290"/>
      <c r="F353" s="292" t="str">
        <f>IF(SUM(F309:F328,F331:F350)=0,"",SUM(F309:F328,F331:F350))</f>
        <v/>
      </c>
      <c r="G353" s="290"/>
      <c r="H353" s="290"/>
      <c r="I353" s="294" t="str">
        <f>IF(SUM(I309:I328,I331:I350)=0,"",SUM(I309:I328,I331:I350))</f>
        <v/>
      </c>
      <c r="J353" s="296"/>
      <c r="K353" s="311"/>
      <c r="L353" s="290"/>
      <c r="M353" s="290"/>
      <c r="N353" s="292" t="str">
        <f>IF(SUM(N309:N328,N331:N350)=0,"",SUM(N309:N328,N331:N350))</f>
        <v/>
      </c>
      <c r="O353" s="290"/>
      <c r="P353" s="290"/>
      <c r="Q353" s="292" t="str">
        <f>IF(SUM(Q309:Q328,Q331:Q350)=0,"",SUM(Q309:Q328,Q331:Q350))</f>
        <v/>
      </c>
      <c r="R353" s="290"/>
      <c r="S353" s="290"/>
      <c r="T353" s="294" t="str">
        <f>IF(SUM(T309:T328,T331:T350)=0,"",SUM(T309:T328,T331:T350))</f>
        <v/>
      </c>
      <c r="U353" s="274"/>
    </row>
    <row r="354" spans="1:21" ht="10.199999999999999" thickBot="1" x14ac:dyDescent="0.25">
      <c r="A354" s="272"/>
      <c r="B354" s="297"/>
      <c r="C354" s="312"/>
      <c r="D354" s="291"/>
      <c r="E354" s="291"/>
      <c r="F354" s="293"/>
      <c r="G354" s="291"/>
      <c r="H354" s="291"/>
      <c r="I354" s="295"/>
      <c r="J354" s="297"/>
      <c r="K354" s="312"/>
      <c r="L354" s="291"/>
      <c r="M354" s="291"/>
      <c r="N354" s="293"/>
      <c r="O354" s="291"/>
      <c r="P354" s="291"/>
      <c r="Q354" s="293"/>
      <c r="R354" s="291"/>
      <c r="S354" s="291"/>
      <c r="T354" s="295"/>
      <c r="U354" s="275"/>
    </row>
    <row r="356" spans="1:21" ht="10.199999999999999" thickBot="1" x14ac:dyDescent="0.25"/>
    <row r="357" spans="1:21" x14ac:dyDescent="0.2">
      <c r="A357" s="273" t="s">
        <v>202</v>
      </c>
      <c r="B357" s="279" t="s">
        <v>29</v>
      </c>
      <c r="C357" s="280"/>
      <c r="D357" s="280"/>
      <c r="E357" s="280"/>
      <c r="F357" s="280"/>
      <c r="G357" s="280"/>
      <c r="H357" s="280"/>
      <c r="I357" s="281"/>
      <c r="J357" s="279" t="s">
        <v>30</v>
      </c>
      <c r="K357" s="280"/>
      <c r="L357" s="280"/>
      <c r="M357" s="280"/>
      <c r="N357" s="280"/>
      <c r="O357" s="280"/>
      <c r="P357" s="280"/>
      <c r="Q357" s="280"/>
      <c r="R357" s="280"/>
      <c r="S357" s="280"/>
      <c r="T357" s="281"/>
      <c r="U357" s="273" t="s">
        <v>208</v>
      </c>
    </row>
    <row r="358" spans="1:21" ht="26.4" customHeight="1" x14ac:dyDescent="0.2">
      <c r="A358" s="274"/>
      <c r="B358" s="287" t="s">
        <v>201</v>
      </c>
      <c r="C358" s="288"/>
      <c r="D358" s="304" t="s">
        <v>198</v>
      </c>
      <c r="E358" s="305"/>
      <c r="F358" s="288"/>
      <c r="G358" s="304" t="s">
        <v>199</v>
      </c>
      <c r="H358" s="305"/>
      <c r="I358" s="306"/>
      <c r="J358" s="287" t="s">
        <v>201</v>
      </c>
      <c r="K358" s="288"/>
      <c r="L358" s="304" t="s">
        <v>256</v>
      </c>
      <c r="M358" s="305"/>
      <c r="N358" s="288"/>
      <c r="O358" s="304" t="s">
        <v>200</v>
      </c>
      <c r="P358" s="305"/>
      <c r="Q358" s="288"/>
      <c r="R358" s="304" t="s">
        <v>31</v>
      </c>
      <c r="S358" s="305"/>
      <c r="T358" s="306"/>
      <c r="U358" s="274"/>
    </row>
    <row r="359" spans="1:21" ht="10.199999999999999" thickBot="1" x14ac:dyDescent="0.25">
      <c r="A359" s="275"/>
      <c r="B359" s="177" t="s">
        <v>193</v>
      </c>
      <c r="C359" s="178" t="s">
        <v>194</v>
      </c>
      <c r="D359" s="168" t="s">
        <v>195</v>
      </c>
      <c r="E359" s="168" t="s">
        <v>196</v>
      </c>
      <c r="F359" s="168" t="s">
        <v>197</v>
      </c>
      <c r="G359" s="168" t="s">
        <v>195</v>
      </c>
      <c r="H359" s="168" t="s">
        <v>196</v>
      </c>
      <c r="I359" s="169" t="s">
        <v>197</v>
      </c>
      <c r="J359" s="181" t="s">
        <v>193</v>
      </c>
      <c r="K359" s="178" t="s">
        <v>194</v>
      </c>
      <c r="L359" s="168" t="s">
        <v>195</v>
      </c>
      <c r="M359" s="168" t="s">
        <v>196</v>
      </c>
      <c r="N359" s="168" t="s">
        <v>197</v>
      </c>
      <c r="O359" s="168" t="s">
        <v>195</v>
      </c>
      <c r="P359" s="168" t="s">
        <v>196</v>
      </c>
      <c r="Q359" s="168" t="s">
        <v>197</v>
      </c>
      <c r="R359" s="168" t="s">
        <v>195</v>
      </c>
      <c r="S359" s="168" t="s">
        <v>196</v>
      </c>
      <c r="T359" s="169" t="s">
        <v>197</v>
      </c>
      <c r="U359" s="275"/>
    </row>
    <row r="360" spans="1:21" x14ac:dyDescent="0.2">
      <c r="A360" s="270"/>
      <c r="B360" s="176"/>
      <c r="C360" s="146"/>
      <c r="D360" s="146"/>
      <c r="E360" s="146"/>
      <c r="F360" s="192" t="str">
        <f t="shared" ref="F360:F379" si="268">IF(D360*E360=0,"",D360*E360)</f>
        <v/>
      </c>
      <c r="G360" s="192"/>
      <c r="H360" s="193"/>
      <c r="I360" s="194"/>
      <c r="J360" s="195"/>
      <c r="K360" s="193"/>
      <c r="L360" s="193"/>
      <c r="M360" s="193"/>
      <c r="N360" s="192"/>
      <c r="O360" s="193"/>
      <c r="P360" s="193"/>
      <c r="Q360" s="192"/>
      <c r="R360" s="193"/>
      <c r="S360" s="193"/>
      <c r="T360" s="192"/>
      <c r="U360" s="339" t="str">
        <f>IF(SUM(D360:D364,G361:G364)-SUM(L361:L364,O361:O364,R361:R364)=0,"",SUM(D360:D364,G361:G364)-SUM(L361:L364,O361:O364,R361:R364))</f>
        <v/>
      </c>
    </row>
    <row r="361" spans="1:21" x14ac:dyDescent="0.2">
      <c r="A361" s="271"/>
      <c r="B361" s="170"/>
      <c r="C361" s="86"/>
      <c r="D361" s="86"/>
      <c r="E361" s="86"/>
      <c r="F361" s="192" t="str">
        <f t="shared" si="268"/>
        <v/>
      </c>
      <c r="G361" s="86"/>
      <c r="H361" s="197" t="str">
        <f>IF(G361&lt;&gt;"",E360,"")</f>
        <v/>
      </c>
      <c r="I361" s="198" t="str">
        <f>IFERROR(IF(G361*H361=0,"",G361*H361),"")</f>
        <v/>
      </c>
      <c r="J361" s="182"/>
      <c r="K361" s="171"/>
      <c r="L361" s="171"/>
      <c r="M361" s="197" t="str">
        <f>IF(L361&lt;&gt;"",E360,"")</f>
        <v/>
      </c>
      <c r="N361" s="192" t="str">
        <f>IFERROR(IF(L361*M361=0,"",L361*M361),"")</f>
        <v/>
      </c>
      <c r="O361" s="171"/>
      <c r="P361" s="197" t="str">
        <f>IF(O361&lt;&gt;"",E360,"")</f>
        <v/>
      </c>
      <c r="Q361" s="192" t="str">
        <f>IFERROR(IF(O361*P361=0,"",O361*P361),"")</f>
        <v/>
      </c>
      <c r="R361" s="171"/>
      <c r="S361" s="197" t="str">
        <f>IF(R361&lt;&gt;"",E360,"")</f>
        <v/>
      </c>
      <c r="T361" s="192" t="str">
        <f>IFERROR(IF(R361*S361=0,"",R361*S361),"")</f>
        <v/>
      </c>
      <c r="U361" s="340"/>
    </row>
    <row r="362" spans="1:21" x14ac:dyDescent="0.2">
      <c r="A362" s="271"/>
      <c r="B362" s="170"/>
      <c r="C362" s="86"/>
      <c r="D362" s="86"/>
      <c r="E362" s="86"/>
      <c r="F362" s="192" t="str">
        <f t="shared" si="268"/>
        <v/>
      </c>
      <c r="G362" s="86"/>
      <c r="H362" s="197" t="str">
        <f>IF(G362&lt;&gt;"",E360,"")</f>
        <v/>
      </c>
      <c r="I362" s="198" t="str">
        <f t="shared" ref="I362:I364" si="269">IFERROR(IF(G362*H362=0,"",G362*H362),"")</f>
        <v/>
      </c>
      <c r="J362" s="182"/>
      <c r="K362" s="171"/>
      <c r="L362" s="171"/>
      <c r="M362" s="197" t="str">
        <f>IF(L362&lt;&gt;"",E360,"")</f>
        <v/>
      </c>
      <c r="N362" s="192" t="str">
        <f t="shared" ref="N362:N364" si="270">IFERROR(IF(L362*M362=0,"",L362*M362),"")</f>
        <v/>
      </c>
      <c r="O362" s="171"/>
      <c r="P362" s="197" t="str">
        <f>IF(O362&lt;&gt;"",E360,"")</f>
        <v/>
      </c>
      <c r="Q362" s="192" t="str">
        <f t="shared" ref="Q362:Q364" si="271">IFERROR(IF(O362*P362=0,"",O362*P362),"")</f>
        <v/>
      </c>
      <c r="R362" s="171"/>
      <c r="S362" s="197" t="str">
        <f>IF(R362&lt;&gt;"",E360,"")</f>
        <v/>
      </c>
      <c r="T362" s="192" t="str">
        <f t="shared" ref="T362:T364" si="272">IFERROR(IF(R362*S362=0,"",R362*S362),"")</f>
        <v/>
      </c>
      <c r="U362" s="340"/>
    </row>
    <row r="363" spans="1:21" x14ac:dyDescent="0.2">
      <c r="A363" s="271"/>
      <c r="B363" s="170"/>
      <c r="C363" s="86"/>
      <c r="D363" s="86"/>
      <c r="E363" s="86"/>
      <c r="F363" s="192" t="str">
        <f t="shared" si="268"/>
        <v/>
      </c>
      <c r="G363" s="86"/>
      <c r="H363" s="197" t="str">
        <f>IF(G363&lt;&gt;"",E360,"")</f>
        <v/>
      </c>
      <c r="I363" s="198" t="str">
        <f t="shared" si="269"/>
        <v/>
      </c>
      <c r="J363" s="182"/>
      <c r="K363" s="171"/>
      <c r="L363" s="171"/>
      <c r="M363" s="197" t="str">
        <f>IF(L363&lt;&gt;"",E360,"")</f>
        <v/>
      </c>
      <c r="N363" s="192" t="str">
        <f t="shared" si="270"/>
        <v/>
      </c>
      <c r="O363" s="171"/>
      <c r="P363" s="197" t="str">
        <f>IF(O363&lt;&gt;"",E360,"")</f>
        <v/>
      </c>
      <c r="Q363" s="192" t="str">
        <f t="shared" si="271"/>
        <v/>
      </c>
      <c r="R363" s="171"/>
      <c r="S363" s="197" t="str">
        <f>IF(R363&lt;&gt;"",E360,"")</f>
        <v/>
      </c>
      <c r="T363" s="192" t="str">
        <f t="shared" si="272"/>
        <v/>
      </c>
      <c r="U363" s="340"/>
    </row>
    <row r="364" spans="1:21" ht="10.199999999999999" thickBot="1" x14ac:dyDescent="0.25">
      <c r="A364" s="272"/>
      <c r="B364" s="172"/>
      <c r="C364" s="173"/>
      <c r="D364" s="173"/>
      <c r="E364" s="173"/>
      <c r="F364" s="196" t="str">
        <f t="shared" si="268"/>
        <v/>
      </c>
      <c r="G364" s="173"/>
      <c r="H364" s="196" t="str">
        <f>IF(G364&lt;&gt;"",E360,"")</f>
        <v/>
      </c>
      <c r="I364" s="199" t="str">
        <f t="shared" si="269"/>
        <v/>
      </c>
      <c r="J364" s="179"/>
      <c r="K364" s="174"/>
      <c r="L364" s="174"/>
      <c r="M364" s="200" t="str">
        <f>IF(L364&lt;&gt;"",E360,"")</f>
        <v/>
      </c>
      <c r="N364" s="196" t="str">
        <f t="shared" si="270"/>
        <v/>
      </c>
      <c r="O364" s="174"/>
      <c r="P364" s="200" t="str">
        <f>IF(O364&lt;&gt;"",E360,"")</f>
        <v/>
      </c>
      <c r="Q364" s="196" t="str">
        <f t="shared" si="271"/>
        <v/>
      </c>
      <c r="R364" s="174"/>
      <c r="S364" s="200" t="str">
        <f>IF(R364&lt;&gt;"",E360,"")</f>
        <v/>
      </c>
      <c r="T364" s="196" t="str">
        <f t="shared" si="272"/>
        <v/>
      </c>
      <c r="U364" s="341"/>
    </row>
    <row r="365" spans="1:21" x14ac:dyDescent="0.2">
      <c r="A365" s="270"/>
      <c r="B365" s="176"/>
      <c r="C365" s="146"/>
      <c r="D365" s="146"/>
      <c r="E365" s="146"/>
      <c r="F365" s="192" t="str">
        <f t="shared" si="268"/>
        <v/>
      </c>
      <c r="G365" s="192"/>
      <c r="H365" s="193"/>
      <c r="I365" s="194"/>
      <c r="J365" s="195"/>
      <c r="K365" s="193"/>
      <c r="L365" s="193"/>
      <c r="M365" s="193"/>
      <c r="N365" s="192"/>
      <c r="O365" s="193"/>
      <c r="P365" s="193"/>
      <c r="Q365" s="192"/>
      <c r="R365" s="193"/>
      <c r="S365" s="193"/>
      <c r="T365" s="192"/>
      <c r="U365" s="339" t="str">
        <f>IF(SUM(D365:D369,G366:G369)-SUM(L366:L369,O366:O369,R366:R369)=0,"",SUM(D365:D369,G366:G369)-SUM(L366:L369,O366:O369,R366:R369))</f>
        <v/>
      </c>
    </row>
    <row r="366" spans="1:21" x14ac:dyDescent="0.2">
      <c r="A366" s="271"/>
      <c r="B366" s="170"/>
      <c r="C366" s="86"/>
      <c r="D366" s="86"/>
      <c r="E366" s="189"/>
      <c r="F366" s="192" t="str">
        <f t="shared" si="268"/>
        <v/>
      </c>
      <c r="G366" s="86"/>
      <c r="H366" s="197" t="str">
        <f>IF(G366&lt;&gt;"",E365,"")</f>
        <v/>
      </c>
      <c r="I366" s="198" t="str">
        <f>IFERROR(IF(G366*H366=0,"",G366*H366),"")</f>
        <v/>
      </c>
      <c r="J366" s="182"/>
      <c r="K366" s="171"/>
      <c r="L366" s="171"/>
      <c r="M366" s="197" t="str">
        <f>IF(L366&lt;&gt;"",E365,"")</f>
        <v/>
      </c>
      <c r="N366" s="192" t="str">
        <f>IFERROR(IF(L366*M366=0,"",L366*M366),"")</f>
        <v/>
      </c>
      <c r="O366" s="171"/>
      <c r="P366" s="197" t="str">
        <f>IF(O366&lt;&gt;"",E365,"")</f>
        <v/>
      </c>
      <c r="Q366" s="192" t="str">
        <f>IFERROR(IF(O366*P366=0,"",O366*P366),"")</f>
        <v/>
      </c>
      <c r="R366" s="171"/>
      <c r="S366" s="197" t="str">
        <f>IF(R366&lt;&gt;"",E365,"")</f>
        <v/>
      </c>
      <c r="T366" s="192" t="str">
        <f>IFERROR(IF(R366*S366=0,"",R366*S366),"")</f>
        <v/>
      </c>
      <c r="U366" s="340"/>
    </row>
    <row r="367" spans="1:21" x14ac:dyDescent="0.2">
      <c r="A367" s="271"/>
      <c r="B367" s="170"/>
      <c r="C367" s="86"/>
      <c r="D367" s="86"/>
      <c r="E367" s="189"/>
      <c r="F367" s="192" t="str">
        <f t="shared" si="268"/>
        <v/>
      </c>
      <c r="G367" s="86"/>
      <c r="H367" s="197" t="str">
        <f>IF(G367&lt;&gt;"",E365,"")</f>
        <v/>
      </c>
      <c r="I367" s="198" t="str">
        <f t="shared" ref="I367:I369" si="273">IFERROR(IF(G367*H367=0,"",G367*H367),"")</f>
        <v/>
      </c>
      <c r="J367" s="182"/>
      <c r="K367" s="171"/>
      <c r="L367" s="171"/>
      <c r="M367" s="197" t="str">
        <f>IF(L367&lt;&gt;"",E365,"")</f>
        <v/>
      </c>
      <c r="N367" s="192" t="str">
        <f t="shared" ref="N367:N369" si="274">IFERROR(IF(L367*M367=0,"",L367*M367),"")</f>
        <v/>
      </c>
      <c r="O367" s="171"/>
      <c r="P367" s="197" t="str">
        <f>IF(O367&lt;&gt;"",E365,"")</f>
        <v/>
      </c>
      <c r="Q367" s="192" t="str">
        <f t="shared" ref="Q367:Q369" si="275">IFERROR(IF(O367*P367=0,"",O367*P367),"")</f>
        <v/>
      </c>
      <c r="R367" s="171"/>
      <c r="S367" s="197" t="str">
        <f>IF(R367&lt;&gt;"",E365,"")</f>
        <v/>
      </c>
      <c r="T367" s="192" t="str">
        <f t="shared" ref="T367:T369" si="276">IFERROR(IF(R367*S367=0,"",R367*S367),"")</f>
        <v/>
      </c>
      <c r="U367" s="340"/>
    </row>
    <row r="368" spans="1:21" x14ac:dyDescent="0.2">
      <c r="A368" s="271"/>
      <c r="B368" s="170"/>
      <c r="C368" s="86"/>
      <c r="D368" s="86"/>
      <c r="E368" s="189"/>
      <c r="F368" s="192" t="str">
        <f t="shared" si="268"/>
        <v/>
      </c>
      <c r="G368" s="86"/>
      <c r="H368" s="197" t="str">
        <f>IF(G368&lt;&gt;"",E365,"")</f>
        <v/>
      </c>
      <c r="I368" s="198" t="str">
        <f t="shared" si="273"/>
        <v/>
      </c>
      <c r="J368" s="182"/>
      <c r="K368" s="171"/>
      <c r="L368" s="171"/>
      <c r="M368" s="197" t="str">
        <f>IF(L368&lt;&gt;"",E365,"")</f>
        <v/>
      </c>
      <c r="N368" s="192" t="str">
        <f t="shared" si="274"/>
        <v/>
      </c>
      <c r="O368" s="171"/>
      <c r="P368" s="197" t="str">
        <f>IF(O368&lt;&gt;"",E365,"")</f>
        <v/>
      </c>
      <c r="Q368" s="192" t="str">
        <f t="shared" si="275"/>
        <v/>
      </c>
      <c r="R368" s="171"/>
      <c r="S368" s="197" t="str">
        <f>IF(R368&lt;&gt;"",E365,"")</f>
        <v/>
      </c>
      <c r="T368" s="192" t="str">
        <f t="shared" si="276"/>
        <v/>
      </c>
      <c r="U368" s="340"/>
    </row>
    <row r="369" spans="1:21" ht="10.199999999999999" thickBot="1" x14ac:dyDescent="0.25">
      <c r="A369" s="272"/>
      <c r="B369" s="172"/>
      <c r="C369" s="173"/>
      <c r="D369" s="173"/>
      <c r="E369" s="183"/>
      <c r="F369" s="196" t="str">
        <f t="shared" si="268"/>
        <v/>
      </c>
      <c r="G369" s="173"/>
      <c r="H369" s="196" t="str">
        <f>IF(G369&lt;&gt;"",E365,"")</f>
        <v/>
      </c>
      <c r="I369" s="199" t="str">
        <f t="shared" si="273"/>
        <v/>
      </c>
      <c r="J369" s="179"/>
      <c r="K369" s="174"/>
      <c r="L369" s="174"/>
      <c r="M369" s="200" t="str">
        <f>IF(L369&lt;&gt;"",E365,"")</f>
        <v/>
      </c>
      <c r="N369" s="196" t="str">
        <f t="shared" si="274"/>
        <v/>
      </c>
      <c r="O369" s="174"/>
      <c r="P369" s="200" t="str">
        <f>IF(O369&lt;&gt;"",E365,"")</f>
        <v/>
      </c>
      <c r="Q369" s="196" t="str">
        <f t="shared" si="275"/>
        <v/>
      </c>
      <c r="R369" s="174"/>
      <c r="S369" s="200" t="str">
        <f>IF(R369&lt;&gt;"",E365,"")</f>
        <v/>
      </c>
      <c r="T369" s="196" t="str">
        <f t="shared" si="276"/>
        <v/>
      </c>
      <c r="U369" s="341"/>
    </row>
    <row r="370" spans="1:21" x14ac:dyDescent="0.2">
      <c r="A370" s="270"/>
      <c r="B370" s="176"/>
      <c r="C370" s="146"/>
      <c r="D370" s="146"/>
      <c r="E370" s="146"/>
      <c r="F370" s="192" t="str">
        <f t="shared" si="268"/>
        <v/>
      </c>
      <c r="G370" s="192"/>
      <c r="H370" s="193"/>
      <c r="I370" s="194"/>
      <c r="J370" s="195"/>
      <c r="K370" s="193"/>
      <c r="L370" s="193"/>
      <c r="M370" s="193"/>
      <c r="N370" s="192"/>
      <c r="O370" s="193"/>
      <c r="P370" s="193"/>
      <c r="Q370" s="192"/>
      <c r="R370" s="193"/>
      <c r="S370" s="193"/>
      <c r="T370" s="192"/>
      <c r="U370" s="339" t="str">
        <f t="shared" ref="U370" si="277">IF(SUM(D370:D374,G371:G374)-SUM(L371:L374,O371:O374,R371:R374)=0,"",SUM(D370:D374,G371:G374)-SUM(L371:L374,O371:O374,R371:R374))</f>
        <v/>
      </c>
    </row>
    <row r="371" spans="1:21" x14ac:dyDescent="0.2">
      <c r="A371" s="271"/>
      <c r="B371" s="170"/>
      <c r="C371" s="86"/>
      <c r="D371" s="86"/>
      <c r="E371" s="189"/>
      <c r="F371" s="192" t="str">
        <f t="shared" si="268"/>
        <v/>
      </c>
      <c r="G371" s="86"/>
      <c r="H371" s="197" t="str">
        <f>IF(G371&lt;&gt;"",E370,"")</f>
        <v/>
      </c>
      <c r="I371" s="198" t="str">
        <f>IFERROR(IF(G371*H371=0,"",G371*H371),"")</f>
        <v/>
      </c>
      <c r="J371" s="182"/>
      <c r="K371" s="171"/>
      <c r="L371" s="171"/>
      <c r="M371" s="197" t="str">
        <f>IF(L371&lt;&gt;"",E370,"")</f>
        <v/>
      </c>
      <c r="N371" s="192" t="str">
        <f>IFERROR(IF(L371*M371=0,"",L371*M371),"")</f>
        <v/>
      </c>
      <c r="O371" s="171"/>
      <c r="P371" s="197" t="str">
        <f>IF(O371&lt;&gt;"",E370,"")</f>
        <v/>
      </c>
      <c r="Q371" s="192" t="str">
        <f>IFERROR(IF(O371*P371=0,"",O371*P371),"")</f>
        <v/>
      </c>
      <c r="R371" s="171"/>
      <c r="S371" s="197" t="str">
        <f>IF(R371&lt;&gt;"",E370,"")</f>
        <v/>
      </c>
      <c r="T371" s="192" t="str">
        <f>IFERROR(IF(R371*S371=0,"",R371*S371),"")</f>
        <v/>
      </c>
      <c r="U371" s="340"/>
    </row>
    <row r="372" spans="1:21" x14ac:dyDescent="0.2">
      <c r="A372" s="271"/>
      <c r="B372" s="170"/>
      <c r="C372" s="86"/>
      <c r="D372" s="86"/>
      <c r="E372" s="189"/>
      <c r="F372" s="192" t="str">
        <f t="shared" si="268"/>
        <v/>
      </c>
      <c r="G372" s="86"/>
      <c r="H372" s="197" t="str">
        <f>IF(G372&lt;&gt;"",E370,"")</f>
        <v/>
      </c>
      <c r="I372" s="198" t="str">
        <f t="shared" ref="I372:I374" si="278">IFERROR(IF(G372*H372=0,"",G372*H372),"")</f>
        <v/>
      </c>
      <c r="J372" s="182"/>
      <c r="K372" s="171"/>
      <c r="L372" s="171"/>
      <c r="M372" s="197" t="str">
        <f>IF(L372&lt;&gt;"",E370,"")</f>
        <v/>
      </c>
      <c r="N372" s="192" t="str">
        <f t="shared" ref="N372:N374" si="279">IFERROR(IF(L372*M372=0,"",L372*M372),"")</f>
        <v/>
      </c>
      <c r="O372" s="171"/>
      <c r="P372" s="197" t="str">
        <f>IF(O372&lt;&gt;"",E370,"")</f>
        <v/>
      </c>
      <c r="Q372" s="192" t="str">
        <f t="shared" ref="Q372:Q374" si="280">IFERROR(IF(O372*P372=0,"",O372*P372),"")</f>
        <v/>
      </c>
      <c r="R372" s="171"/>
      <c r="S372" s="197" t="str">
        <f>IF(R372&lt;&gt;"",E370,"")</f>
        <v/>
      </c>
      <c r="T372" s="192" t="str">
        <f t="shared" ref="T372:T374" si="281">IFERROR(IF(R372*S372=0,"",R372*S372),"")</f>
        <v/>
      </c>
      <c r="U372" s="340"/>
    </row>
    <row r="373" spans="1:21" x14ac:dyDescent="0.2">
      <c r="A373" s="271"/>
      <c r="B373" s="170"/>
      <c r="C373" s="86"/>
      <c r="D373" s="86"/>
      <c r="E373" s="189"/>
      <c r="F373" s="192" t="str">
        <f t="shared" si="268"/>
        <v/>
      </c>
      <c r="G373" s="86"/>
      <c r="H373" s="197" t="str">
        <f>IF(G373&lt;&gt;"",E370,"")</f>
        <v/>
      </c>
      <c r="I373" s="198" t="str">
        <f t="shared" si="278"/>
        <v/>
      </c>
      <c r="J373" s="182"/>
      <c r="K373" s="171"/>
      <c r="L373" s="171"/>
      <c r="M373" s="197" t="str">
        <f>IF(L373&lt;&gt;"",E370,"")</f>
        <v/>
      </c>
      <c r="N373" s="192" t="str">
        <f t="shared" si="279"/>
        <v/>
      </c>
      <c r="O373" s="171"/>
      <c r="P373" s="197" t="str">
        <f>IF(O373&lt;&gt;"",E370,"")</f>
        <v/>
      </c>
      <c r="Q373" s="192" t="str">
        <f t="shared" si="280"/>
        <v/>
      </c>
      <c r="R373" s="171"/>
      <c r="S373" s="197" t="str">
        <f>IF(R373&lt;&gt;"",E370,"")</f>
        <v/>
      </c>
      <c r="T373" s="192" t="str">
        <f t="shared" si="281"/>
        <v/>
      </c>
      <c r="U373" s="340"/>
    </row>
    <row r="374" spans="1:21" ht="10.199999999999999" thickBot="1" x14ac:dyDescent="0.25">
      <c r="A374" s="272"/>
      <c r="B374" s="172"/>
      <c r="C374" s="173"/>
      <c r="D374" s="173"/>
      <c r="E374" s="183"/>
      <c r="F374" s="196" t="str">
        <f t="shared" si="268"/>
        <v/>
      </c>
      <c r="G374" s="173"/>
      <c r="H374" s="196" t="str">
        <f>IF(G374&lt;&gt;"",E370,"")</f>
        <v/>
      </c>
      <c r="I374" s="199" t="str">
        <f t="shared" si="278"/>
        <v/>
      </c>
      <c r="J374" s="179"/>
      <c r="K374" s="174"/>
      <c r="L374" s="174"/>
      <c r="M374" s="200" t="str">
        <f>IF(L374&lt;&gt;"",E370,"")</f>
        <v/>
      </c>
      <c r="N374" s="196" t="str">
        <f t="shared" si="279"/>
        <v/>
      </c>
      <c r="O374" s="174"/>
      <c r="P374" s="200" t="str">
        <f>IF(O374&lt;&gt;"",E370,"")</f>
        <v/>
      </c>
      <c r="Q374" s="196" t="str">
        <f t="shared" si="280"/>
        <v/>
      </c>
      <c r="R374" s="174"/>
      <c r="S374" s="200" t="str">
        <f>IF(R374&lt;&gt;"",E370,"")</f>
        <v/>
      </c>
      <c r="T374" s="196" t="str">
        <f t="shared" si="281"/>
        <v/>
      </c>
      <c r="U374" s="341"/>
    </row>
    <row r="375" spans="1:21" x14ac:dyDescent="0.2">
      <c r="A375" s="270"/>
      <c r="B375" s="176"/>
      <c r="C375" s="146"/>
      <c r="D375" s="146"/>
      <c r="E375" s="146"/>
      <c r="F375" s="192" t="str">
        <f t="shared" si="268"/>
        <v/>
      </c>
      <c r="G375" s="192"/>
      <c r="H375" s="193"/>
      <c r="I375" s="194"/>
      <c r="J375" s="195"/>
      <c r="K375" s="193"/>
      <c r="L375" s="193"/>
      <c r="M375" s="193"/>
      <c r="N375" s="192"/>
      <c r="O375" s="193"/>
      <c r="P375" s="193"/>
      <c r="Q375" s="192"/>
      <c r="R375" s="193"/>
      <c r="S375" s="193"/>
      <c r="T375" s="192"/>
      <c r="U375" s="339" t="str">
        <f t="shared" ref="U375" si="282">IF(SUM(D375:D379,G376:G379)-SUM(L376:L379,O376:O379,R376:R379)=0,"",SUM(D375:D379,G376:G379)-SUM(L376:L379,O376:O379,R376:R379))</f>
        <v/>
      </c>
    </row>
    <row r="376" spans="1:21" x14ac:dyDescent="0.2">
      <c r="A376" s="271"/>
      <c r="B376" s="170"/>
      <c r="C376" s="86"/>
      <c r="D376" s="86"/>
      <c r="E376" s="189"/>
      <c r="F376" s="192" t="str">
        <f t="shared" si="268"/>
        <v/>
      </c>
      <c r="G376" s="86"/>
      <c r="H376" s="197" t="str">
        <f>IF(G376&lt;&gt;"",E375,"")</f>
        <v/>
      </c>
      <c r="I376" s="198" t="str">
        <f>IFERROR(IF(G376*H376=0,"",G376*H376),"")</f>
        <v/>
      </c>
      <c r="J376" s="182"/>
      <c r="K376" s="171"/>
      <c r="L376" s="171"/>
      <c r="M376" s="197" t="str">
        <f>IF(L376&lt;&gt;"",E375,"")</f>
        <v/>
      </c>
      <c r="N376" s="192" t="str">
        <f>IFERROR(IF(L376*M376=0,"",L376*M376),"")</f>
        <v/>
      </c>
      <c r="O376" s="171"/>
      <c r="P376" s="197" t="str">
        <f>IF(O376&lt;&gt;"",E375,"")</f>
        <v/>
      </c>
      <c r="Q376" s="192" t="str">
        <f>IFERROR(IF(O376*P376=0,"",O376*P376),"")</f>
        <v/>
      </c>
      <c r="R376" s="171"/>
      <c r="S376" s="197" t="str">
        <f>IF(R376&lt;&gt;"",E375,"")</f>
        <v/>
      </c>
      <c r="T376" s="192" t="str">
        <f>IFERROR(IF(R376*S376=0,"",R376*S376),"")</f>
        <v/>
      </c>
      <c r="U376" s="340"/>
    </row>
    <row r="377" spans="1:21" x14ac:dyDescent="0.2">
      <c r="A377" s="271"/>
      <c r="B377" s="170"/>
      <c r="C377" s="86"/>
      <c r="D377" s="86"/>
      <c r="E377" s="189"/>
      <c r="F377" s="192" t="str">
        <f t="shared" si="268"/>
        <v/>
      </c>
      <c r="G377" s="86"/>
      <c r="H377" s="197" t="str">
        <f>IF(G377&lt;&gt;"",E375,"")</f>
        <v/>
      </c>
      <c r="I377" s="198" t="str">
        <f t="shared" ref="I377:I379" si="283">IFERROR(IF(G377*H377=0,"",G377*H377),"")</f>
        <v/>
      </c>
      <c r="J377" s="182"/>
      <c r="K377" s="171"/>
      <c r="L377" s="171"/>
      <c r="M377" s="197" t="str">
        <f>IF(L377&lt;&gt;"",E375,"")</f>
        <v/>
      </c>
      <c r="N377" s="192" t="str">
        <f t="shared" ref="N377:N379" si="284">IFERROR(IF(L377*M377=0,"",L377*M377),"")</f>
        <v/>
      </c>
      <c r="O377" s="171"/>
      <c r="P377" s="197" t="str">
        <f>IF(O377&lt;&gt;"",E375,"")</f>
        <v/>
      </c>
      <c r="Q377" s="192" t="str">
        <f t="shared" ref="Q377:Q379" si="285">IFERROR(IF(O377*P377=0,"",O377*P377),"")</f>
        <v/>
      </c>
      <c r="R377" s="171"/>
      <c r="S377" s="197" t="str">
        <f>IF(R377&lt;&gt;"",E375,"")</f>
        <v/>
      </c>
      <c r="T377" s="192" t="str">
        <f t="shared" ref="T377:T379" si="286">IFERROR(IF(R377*S377=0,"",R377*S377),"")</f>
        <v/>
      </c>
      <c r="U377" s="340"/>
    </row>
    <row r="378" spans="1:21" x14ac:dyDescent="0.2">
      <c r="A378" s="271"/>
      <c r="B378" s="170"/>
      <c r="C378" s="86"/>
      <c r="D378" s="86"/>
      <c r="E378" s="189"/>
      <c r="F378" s="192" t="str">
        <f t="shared" si="268"/>
        <v/>
      </c>
      <c r="G378" s="86"/>
      <c r="H378" s="197" t="str">
        <f>IF(G378&lt;&gt;"",E375,"")</f>
        <v/>
      </c>
      <c r="I378" s="198" t="str">
        <f t="shared" si="283"/>
        <v/>
      </c>
      <c r="J378" s="182"/>
      <c r="K378" s="171"/>
      <c r="L378" s="171"/>
      <c r="M378" s="197" t="str">
        <f>IF(L378&lt;&gt;"",E375,"")</f>
        <v/>
      </c>
      <c r="N378" s="192" t="str">
        <f t="shared" si="284"/>
        <v/>
      </c>
      <c r="O378" s="171"/>
      <c r="P378" s="197" t="str">
        <f>IF(O378&lt;&gt;"",E375,"")</f>
        <v/>
      </c>
      <c r="Q378" s="192" t="str">
        <f t="shared" si="285"/>
        <v/>
      </c>
      <c r="R378" s="171"/>
      <c r="S378" s="197" t="str">
        <f>IF(R378&lt;&gt;"",E375,"")</f>
        <v/>
      </c>
      <c r="T378" s="192" t="str">
        <f t="shared" si="286"/>
        <v/>
      </c>
      <c r="U378" s="340"/>
    </row>
    <row r="379" spans="1:21" ht="10.199999999999999" thickBot="1" x14ac:dyDescent="0.25">
      <c r="A379" s="272"/>
      <c r="B379" s="172"/>
      <c r="C379" s="173"/>
      <c r="D379" s="173"/>
      <c r="E379" s="183"/>
      <c r="F379" s="196" t="str">
        <f t="shared" si="268"/>
        <v/>
      </c>
      <c r="G379" s="173"/>
      <c r="H379" s="196" t="str">
        <f>IF(G379&lt;&gt;"",E375,"")</f>
        <v/>
      </c>
      <c r="I379" s="199" t="str">
        <f t="shared" si="283"/>
        <v/>
      </c>
      <c r="J379" s="179"/>
      <c r="K379" s="174"/>
      <c r="L379" s="174"/>
      <c r="M379" s="200" t="str">
        <f>IF(L379&lt;&gt;"",E375,"")</f>
        <v/>
      </c>
      <c r="N379" s="196" t="str">
        <f t="shared" si="284"/>
        <v/>
      </c>
      <c r="O379" s="174"/>
      <c r="P379" s="200" t="str">
        <f>IF(O379&lt;&gt;"",E375,"")</f>
        <v/>
      </c>
      <c r="Q379" s="196" t="str">
        <f t="shared" si="285"/>
        <v/>
      </c>
      <c r="R379" s="174"/>
      <c r="S379" s="200" t="str">
        <f>IF(R379&lt;&gt;"",E375,"")</f>
        <v/>
      </c>
      <c r="T379" s="196" t="str">
        <f t="shared" si="286"/>
        <v/>
      </c>
      <c r="U379" s="341"/>
    </row>
    <row r="380" spans="1:21" ht="26.4" customHeight="1" x14ac:dyDescent="0.2">
      <c r="A380" s="273"/>
      <c r="B380" s="279" t="s">
        <v>201</v>
      </c>
      <c r="C380" s="280"/>
      <c r="D380" s="309" t="s">
        <v>198</v>
      </c>
      <c r="E380" s="280"/>
      <c r="F380" s="310"/>
      <c r="G380" s="309" t="s">
        <v>199</v>
      </c>
      <c r="H380" s="280"/>
      <c r="I380" s="281"/>
      <c r="J380" s="279" t="s">
        <v>201</v>
      </c>
      <c r="K380" s="310"/>
      <c r="L380" s="309" t="s">
        <v>256</v>
      </c>
      <c r="M380" s="280"/>
      <c r="N380" s="310"/>
      <c r="O380" s="309" t="s">
        <v>200</v>
      </c>
      <c r="P380" s="280"/>
      <c r="Q380" s="310"/>
      <c r="R380" s="309" t="s">
        <v>31</v>
      </c>
      <c r="S380" s="280"/>
      <c r="T380" s="281"/>
      <c r="U380" s="273" t="s">
        <v>208</v>
      </c>
    </row>
    <row r="381" spans="1:21" ht="13.8" customHeight="1" thickBot="1" x14ac:dyDescent="0.25">
      <c r="A381" s="275"/>
      <c r="B381" s="177" t="s">
        <v>193</v>
      </c>
      <c r="C381" s="178" t="s">
        <v>194</v>
      </c>
      <c r="D381" s="168" t="s">
        <v>195</v>
      </c>
      <c r="E381" s="168" t="s">
        <v>196</v>
      </c>
      <c r="F381" s="168" t="s">
        <v>197</v>
      </c>
      <c r="G381" s="168" t="s">
        <v>195</v>
      </c>
      <c r="H381" s="168" t="s">
        <v>196</v>
      </c>
      <c r="I381" s="169" t="s">
        <v>197</v>
      </c>
      <c r="J381" s="181" t="s">
        <v>193</v>
      </c>
      <c r="K381" s="178" t="s">
        <v>194</v>
      </c>
      <c r="L381" s="168" t="s">
        <v>195</v>
      </c>
      <c r="M381" s="168" t="s">
        <v>196</v>
      </c>
      <c r="N381" s="168" t="s">
        <v>197</v>
      </c>
      <c r="O381" s="168" t="s">
        <v>195</v>
      </c>
      <c r="P381" s="168" t="s">
        <v>196</v>
      </c>
      <c r="Q381" s="168" t="s">
        <v>197</v>
      </c>
      <c r="R381" s="168" t="s">
        <v>195</v>
      </c>
      <c r="S381" s="168" t="s">
        <v>196</v>
      </c>
      <c r="T381" s="169" t="s">
        <v>197</v>
      </c>
      <c r="U381" s="275"/>
    </row>
    <row r="382" spans="1:21" x14ac:dyDescent="0.2">
      <c r="A382" s="270"/>
      <c r="B382" s="176"/>
      <c r="C382" s="146"/>
      <c r="D382" s="146"/>
      <c r="E382" s="146"/>
      <c r="F382" s="192" t="str">
        <f t="shared" ref="F382:F401" si="287">IF(D382*E382=0,"",D382*E382)</f>
        <v/>
      </c>
      <c r="G382" s="192"/>
      <c r="H382" s="193"/>
      <c r="I382" s="194"/>
      <c r="J382" s="195"/>
      <c r="K382" s="193"/>
      <c r="L382" s="193"/>
      <c r="M382" s="193"/>
      <c r="N382" s="192"/>
      <c r="O382" s="193"/>
      <c r="P382" s="193"/>
      <c r="Q382" s="192"/>
      <c r="R382" s="193"/>
      <c r="S382" s="193"/>
      <c r="T382" s="192"/>
      <c r="U382" s="339" t="str">
        <f t="shared" ref="U382" si="288">IF(SUM(D382:D386,G383:G386)-SUM(L383:L386,O383:O386,R383:R386)=0,"",SUM(D382:D386,G383:G386)-SUM(L383:L386,O383:O386,R383:R386))</f>
        <v/>
      </c>
    </row>
    <row r="383" spans="1:21" x14ac:dyDescent="0.2">
      <c r="A383" s="271"/>
      <c r="B383" s="170"/>
      <c r="C383" s="86"/>
      <c r="D383" s="86"/>
      <c r="E383" s="86"/>
      <c r="F383" s="192" t="str">
        <f t="shared" si="287"/>
        <v/>
      </c>
      <c r="G383" s="86"/>
      <c r="H383" s="197" t="str">
        <f>IF(G383&lt;&gt;"",E382,"")</f>
        <v/>
      </c>
      <c r="I383" s="198" t="str">
        <f>IFERROR(IF(G383*H383=0,"",G383*H383),"")</f>
        <v/>
      </c>
      <c r="J383" s="182"/>
      <c r="K383" s="171"/>
      <c r="L383" s="171"/>
      <c r="M383" s="197" t="str">
        <f>IF(L383&lt;&gt;"",E382,"")</f>
        <v/>
      </c>
      <c r="N383" s="192" t="str">
        <f>IFERROR(IF(L383*M383=0,"",L383*M383),"")</f>
        <v/>
      </c>
      <c r="O383" s="171"/>
      <c r="P383" s="197" t="str">
        <f>IF(O383&lt;&gt;"",E382,"")</f>
        <v/>
      </c>
      <c r="Q383" s="192" t="str">
        <f>IFERROR(IF(O383*P383=0,"",O383*P383),"")</f>
        <v/>
      </c>
      <c r="R383" s="171"/>
      <c r="S383" s="197" t="str">
        <f>IF(R383&lt;&gt;"",E382,"")</f>
        <v/>
      </c>
      <c r="T383" s="192" t="str">
        <f>IFERROR(IF(R383*S383=0,"",R383*S383),"")</f>
        <v/>
      </c>
      <c r="U383" s="340"/>
    </row>
    <row r="384" spans="1:21" x14ac:dyDescent="0.2">
      <c r="A384" s="271"/>
      <c r="B384" s="170"/>
      <c r="C384" s="86"/>
      <c r="D384" s="86"/>
      <c r="E384" s="86"/>
      <c r="F384" s="192" t="str">
        <f t="shared" si="287"/>
        <v/>
      </c>
      <c r="G384" s="86"/>
      <c r="H384" s="197" t="str">
        <f>IF(G384&lt;&gt;"",E382,"")</f>
        <v/>
      </c>
      <c r="I384" s="198" t="str">
        <f t="shared" ref="I384:I386" si="289">IFERROR(IF(G384*H384=0,"",G384*H384),"")</f>
        <v/>
      </c>
      <c r="J384" s="182"/>
      <c r="K384" s="171"/>
      <c r="L384" s="171"/>
      <c r="M384" s="197" t="str">
        <f>IF(L384&lt;&gt;"",E382,"")</f>
        <v/>
      </c>
      <c r="N384" s="192" t="str">
        <f t="shared" ref="N384:N386" si="290">IFERROR(IF(L384*M384=0,"",L384*M384),"")</f>
        <v/>
      </c>
      <c r="O384" s="171"/>
      <c r="P384" s="197" t="str">
        <f>IF(O384&lt;&gt;"",E382,"")</f>
        <v/>
      </c>
      <c r="Q384" s="192" t="str">
        <f t="shared" ref="Q384:Q386" si="291">IFERROR(IF(O384*P384=0,"",O384*P384),"")</f>
        <v/>
      </c>
      <c r="R384" s="171"/>
      <c r="S384" s="197" t="str">
        <f>IF(R384&lt;&gt;"",E382,"")</f>
        <v/>
      </c>
      <c r="T384" s="192" t="str">
        <f t="shared" ref="T384:T386" si="292">IFERROR(IF(R384*S384=0,"",R384*S384),"")</f>
        <v/>
      </c>
      <c r="U384" s="340"/>
    </row>
    <row r="385" spans="1:21" x14ac:dyDescent="0.2">
      <c r="A385" s="271"/>
      <c r="B385" s="170"/>
      <c r="C385" s="86"/>
      <c r="D385" s="86"/>
      <c r="E385" s="86"/>
      <c r="F385" s="192" t="str">
        <f t="shared" si="287"/>
        <v/>
      </c>
      <c r="G385" s="86"/>
      <c r="H385" s="197" t="str">
        <f>IF(G385&lt;&gt;"",E382,"")</f>
        <v/>
      </c>
      <c r="I385" s="198" t="str">
        <f t="shared" si="289"/>
        <v/>
      </c>
      <c r="J385" s="182"/>
      <c r="K385" s="171"/>
      <c r="L385" s="171"/>
      <c r="M385" s="197" t="str">
        <f>IF(L385&lt;&gt;"",E382,"")</f>
        <v/>
      </c>
      <c r="N385" s="192" t="str">
        <f t="shared" si="290"/>
        <v/>
      </c>
      <c r="O385" s="171"/>
      <c r="P385" s="197" t="str">
        <f>IF(O385&lt;&gt;"",E382,"")</f>
        <v/>
      </c>
      <c r="Q385" s="192" t="str">
        <f t="shared" si="291"/>
        <v/>
      </c>
      <c r="R385" s="171"/>
      <c r="S385" s="197" t="str">
        <f>IF(R385&lt;&gt;"",E382,"")</f>
        <v/>
      </c>
      <c r="T385" s="192" t="str">
        <f t="shared" si="292"/>
        <v/>
      </c>
      <c r="U385" s="340"/>
    </row>
    <row r="386" spans="1:21" ht="10.199999999999999" thickBot="1" x14ac:dyDescent="0.25">
      <c r="A386" s="272"/>
      <c r="B386" s="172"/>
      <c r="C386" s="173"/>
      <c r="D386" s="173"/>
      <c r="E386" s="173"/>
      <c r="F386" s="196" t="str">
        <f t="shared" si="287"/>
        <v/>
      </c>
      <c r="G386" s="173"/>
      <c r="H386" s="196" t="str">
        <f>IF(G386&lt;&gt;"",E382,"")</f>
        <v/>
      </c>
      <c r="I386" s="199" t="str">
        <f t="shared" si="289"/>
        <v/>
      </c>
      <c r="J386" s="179"/>
      <c r="K386" s="174"/>
      <c r="L386" s="174"/>
      <c r="M386" s="200" t="str">
        <f>IF(L386&lt;&gt;"",E382,"")</f>
        <v/>
      </c>
      <c r="N386" s="196" t="str">
        <f t="shared" si="290"/>
        <v/>
      </c>
      <c r="O386" s="174"/>
      <c r="P386" s="200" t="str">
        <f>IF(O386&lt;&gt;"",E382,"")</f>
        <v/>
      </c>
      <c r="Q386" s="196" t="str">
        <f t="shared" si="291"/>
        <v/>
      </c>
      <c r="R386" s="174"/>
      <c r="S386" s="200" t="str">
        <f>IF(R386&lt;&gt;"",E382,"")</f>
        <v/>
      </c>
      <c r="T386" s="196" t="str">
        <f t="shared" si="292"/>
        <v/>
      </c>
      <c r="U386" s="341"/>
    </row>
    <row r="387" spans="1:21" x14ac:dyDescent="0.2">
      <c r="A387" s="270"/>
      <c r="B387" s="176"/>
      <c r="C387" s="146"/>
      <c r="D387" s="146"/>
      <c r="E387" s="146"/>
      <c r="F387" s="192" t="str">
        <f t="shared" si="287"/>
        <v/>
      </c>
      <c r="G387" s="192"/>
      <c r="H387" s="193"/>
      <c r="I387" s="194"/>
      <c r="J387" s="195"/>
      <c r="K387" s="193"/>
      <c r="L387" s="193"/>
      <c r="M387" s="193"/>
      <c r="N387" s="192"/>
      <c r="O387" s="193"/>
      <c r="P387" s="193"/>
      <c r="Q387" s="192"/>
      <c r="R387" s="193"/>
      <c r="S387" s="193"/>
      <c r="T387" s="192"/>
      <c r="U387" s="339" t="str">
        <f t="shared" ref="U387:U397" si="293">IF(SUM(D387:D391,G388:G391)-SUM(L388:L391,O388:O391,R388:R391)=0,"",SUM(D387:D391,G388:G391)-SUM(L388:L391,O388:O391,R388:R391))</f>
        <v/>
      </c>
    </row>
    <row r="388" spans="1:21" x14ac:dyDescent="0.2">
      <c r="A388" s="271"/>
      <c r="B388" s="170"/>
      <c r="C388" s="86"/>
      <c r="D388" s="86"/>
      <c r="E388" s="189"/>
      <c r="F388" s="192" t="str">
        <f t="shared" si="287"/>
        <v/>
      </c>
      <c r="G388" s="86"/>
      <c r="H388" s="197" t="str">
        <f>IF(G388&lt;&gt;"",E387,"")</f>
        <v/>
      </c>
      <c r="I388" s="198" t="str">
        <f>IFERROR(IF(G388*H388=0,"",G388*H388),"")</f>
        <v/>
      </c>
      <c r="J388" s="182"/>
      <c r="K388" s="171"/>
      <c r="L388" s="171"/>
      <c r="M388" s="197" t="str">
        <f>IF(L388&lt;&gt;"",E387,"")</f>
        <v/>
      </c>
      <c r="N388" s="192" t="str">
        <f>IFERROR(IF(L388*M388=0,"",L388*M388),"")</f>
        <v/>
      </c>
      <c r="O388" s="171"/>
      <c r="P388" s="197" t="str">
        <f>IF(O388&lt;&gt;"",E387,"")</f>
        <v/>
      </c>
      <c r="Q388" s="192" t="str">
        <f>IFERROR(IF(O388*P388=0,"",O388*P388),"")</f>
        <v/>
      </c>
      <c r="R388" s="171"/>
      <c r="S388" s="197" t="str">
        <f>IF(R388&lt;&gt;"",E387,"")</f>
        <v/>
      </c>
      <c r="T388" s="192" t="str">
        <f>IFERROR(IF(R388*S388=0,"",R388*S388),"")</f>
        <v/>
      </c>
      <c r="U388" s="340"/>
    </row>
    <row r="389" spans="1:21" x14ac:dyDescent="0.2">
      <c r="A389" s="271"/>
      <c r="B389" s="170"/>
      <c r="C389" s="86"/>
      <c r="D389" s="86"/>
      <c r="E389" s="189"/>
      <c r="F389" s="192" t="str">
        <f t="shared" si="287"/>
        <v/>
      </c>
      <c r="G389" s="86"/>
      <c r="H389" s="197" t="str">
        <f>IF(G389&lt;&gt;"",E387,"")</f>
        <v/>
      </c>
      <c r="I389" s="198" t="str">
        <f t="shared" ref="I389:I391" si="294">IFERROR(IF(G389*H389=0,"",G389*H389),"")</f>
        <v/>
      </c>
      <c r="J389" s="182"/>
      <c r="K389" s="171"/>
      <c r="L389" s="171"/>
      <c r="M389" s="197" t="str">
        <f>IF(L389&lt;&gt;"",E387,"")</f>
        <v/>
      </c>
      <c r="N389" s="192" t="str">
        <f t="shared" ref="N389:N391" si="295">IFERROR(IF(L389*M389=0,"",L389*M389),"")</f>
        <v/>
      </c>
      <c r="O389" s="171"/>
      <c r="P389" s="197" t="str">
        <f>IF(O389&lt;&gt;"",E387,"")</f>
        <v/>
      </c>
      <c r="Q389" s="192" t="str">
        <f t="shared" ref="Q389:Q391" si="296">IFERROR(IF(O389*P389=0,"",O389*P389),"")</f>
        <v/>
      </c>
      <c r="R389" s="171"/>
      <c r="S389" s="197" t="str">
        <f>IF(R389&lt;&gt;"",E387,"")</f>
        <v/>
      </c>
      <c r="T389" s="192" t="str">
        <f t="shared" ref="T389:T391" si="297">IFERROR(IF(R389*S389=0,"",R389*S389),"")</f>
        <v/>
      </c>
      <c r="U389" s="340"/>
    </row>
    <row r="390" spans="1:21" x14ac:dyDescent="0.2">
      <c r="A390" s="271"/>
      <c r="B390" s="170"/>
      <c r="C390" s="86"/>
      <c r="D390" s="86"/>
      <c r="E390" s="189"/>
      <c r="F390" s="192" t="str">
        <f t="shared" si="287"/>
        <v/>
      </c>
      <c r="G390" s="86"/>
      <c r="H390" s="197" t="str">
        <f>IF(G390&lt;&gt;"",E387,"")</f>
        <v/>
      </c>
      <c r="I390" s="198" t="str">
        <f t="shared" si="294"/>
        <v/>
      </c>
      <c r="J390" s="182"/>
      <c r="K390" s="171"/>
      <c r="L390" s="171"/>
      <c r="M390" s="197" t="str">
        <f>IF(L390&lt;&gt;"",E387,"")</f>
        <v/>
      </c>
      <c r="N390" s="192" t="str">
        <f t="shared" si="295"/>
        <v/>
      </c>
      <c r="O390" s="171"/>
      <c r="P390" s="197" t="str">
        <f>IF(O390&lt;&gt;"",E387,"")</f>
        <v/>
      </c>
      <c r="Q390" s="192" t="str">
        <f t="shared" si="296"/>
        <v/>
      </c>
      <c r="R390" s="171"/>
      <c r="S390" s="197" t="str">
        <f>IF(R390&lt;&gt;"",E387,"")</f>
        <v/>
      </c>
      <c r="T390" s="192" t="str">
        <f t="shared" si="297"/>
        <v/>
      </c>
      <c r="U390" s="340"/>
    </row>
    <row r="391" spans="1:21" ht="10.199999999999999" thickBot="1" x14ac:dyDescent="0.25">
      <c r="A391" s="272"/>
      <c r="B391" s="172"/>
      <c r="C391" s="173"/>
      <c r="D391" s="173"/>
      <c r="E391" s="183"/>
      <c r="F391" s="196" t="str">
        <f t="shared" si="287"/>
        <v/>
      </c>
      <c r="G391" s="173"/>
      <c r="H391" s="196" t="str">
        <f>IF(G391&lt;&gt;"",E387,"")</f>
        <v/>
      </c>
      <c r="I391" s="199" t="str">
        <f t="shared" si="294"/>
        <v/>
      </c>
      <c r="J391" s="179"/>
      <c r="K391" s="174"/>
      <c r="L391" s="174"/>
      <c r="M391" s="200" t="str">
        <f>IF(L391&lt;&gt;"",E387,"")</f>
        <v/>
      </c>
      <c r="N391" s="196" t="str">
        <f t="shared" si="295"/>
        <v/>
      </c>
      <c r="O391" s="174"/>
      <c r="P391" s="200" t="str">
        <f>IF(O391&lt;&gt;"",E387,"")</f>
        <v/>
      </c>
      <c r="Q391" s="196" t="str">
        <f t="shared" si="296"/>
        <v/>
      </c>
      <c r="R391" s="174"/>
      <c r="S391" s="200" t="str">
        <f>IF(R391&lt;&gt;"",E387,"")</f>
        <v/>
      </c>
      <c r="T391" s="196" t="str">
        <f t="shared" si="297"/>
        <v/>
      </c>
      <c r="U391" s="341"/>
    </row>
    <row r="392" spans="1:21" x14ac:dyDescent="0.2">
      <c r="A392" s="270"/>
      <c r="B392" s="176"/>
      <c r="C392" s="146"/>
      <c r="D392" s="146"/>
      <c r="E392" s="146"/>
      <c r="F392" s="192" t="str">
        <f t="shared" si="287"/>
        <v/>
      </c>
      <c r="G392" s="192"/>
      <c r="H392" s="193"/>
      <c r="I392" s="194"/>
      <c r="J392" s="195"/>
      <c r="K392" s="193"/>
      <c r="L392" s="193"/>
      <c r="M392" s="193"/>
      <c r="N392" s="192"/>
      <c r="O392" s="193"/>
      <c r="P392" s="193"/>
      <c r="Q392" s="192"/>
      <c r="R392" s="193"/>
      <c r="S392" s="193"/>
      <c r="T392" s="192"/>
      <c r="U392" s="339" t="str">
        <f t="shared" si="293"/>
        <v/>
      </c>
    </row>
    <row r="393" spans="1:21" x14ac:dyDescent="0.2">
      <c r="A393" s="271"/>
      <c r="B393" s="170"/>
      <c r="C393" s="86"/>
      <c r="D393" s="86"/>
      <c r="E393" s="189"/>
      <c r="F393" s="192" t="str">
        <f t="shared" si="287"/>
        <v/>
      </c>
      <c r="G393" s="86"/>
      <c r="H393" s="197" t="str">
        <f>IF(G393&lt;&gt;"",E392,"")</f>
        <v/>
      </c>
      <c r="I393" s="198" t="str">
        <f>IFERROR(IF(G393*H393=0,"",G393*H393),"")</f>
        <v/>
      </c>
      <c r="J393" s="182"/>
      <c r="K393" s="171"/>
      <c r="L393" s="171"/>
      <c r="M393" s="197" t="str">
        <f>IF(L393&lt;&gt;"",E392,"")</f>
        <v/>
      </c>
      <c r="N393" s="192" t="str">
        <f>IFERROR(IF(L393*M393=0,"",L393*M393),"")</f>
        <v/>
      </c>
      <c r="O393" s="171"/>
      <c r="P393" s="197" t="str">
        <f>IF(O393&lt;&gt;"",E392,"")</f>
        <v/>
      </c>
      <c r="Q393" s="192" t="str">
        <f>IFERROR(IF(O393*P393=0,"",O393*P393),"")</f>
        <v/>
      </c>
      <c r="R393" s="171"/>
      <c r="S393" s="197" t="str">
        <f>IF(R393&lt;&gt;"",E392,"")</f>
        <v/>
      </c>
      <c r="T393" s="192" t="str">
        <f>IFERROR(IF(R393*S393=0,"",R393*S393),"")</f>
        <v/>
      </c>
      <c r="U393" s="340"/>
    </row>
    <row r="394" spans="1:21" x14ac:dyDescent="0.2">
      <c r="A394" s="271"/>
      <c r="B394" s="170"/>
      <c r="C394" s="86"/>
      <c r="D394" s="86"/>
      <c r="E394" s="189"/>
      <c r="F394" s="192" t="str">
        <f t="shared" si="287"/>
        <v/>
      </c>
      <c r="G394" s="86"/>
      <c r="H394" s="197" t="str">
        <f>IF(G394&lt;&gt;"",E392,"")</f>
        <v/>
      </c>
      <c r="I394" s="198" t="str">
        <f t="shared" ref="I394:I396" si="298">IFERROR(IF(G394*H394=0,"",G394*H394),"")</f>
        <v/>
      </c>
      <c r="J394" s="182"/>
      <c r="K394" s="171"/>
      <c r="L394" s="171"/>
      <c r="M394" s="197" t="str">
        <f>IF(L394&lt;&gt;"",E392,"")</f>
        <v/>
      </c>
      <c r="N394" s="192" t="str">
        <f t="shared" ref="N394:N396" si="299">IFERROR(IF(L394*M394=0,"",L394*M394),"")</f>
        <v/>
      </c>
      <c r="O394" s="171"/>
      <c r="P394" s="197" t="str">
        <f>IF(O394&lt;&gt;"",E392,"")</f>
        <v/>
      </c>
      <c r="Q394" s="192" t="str">
        <f t="shared" ref="Q394:Q396" si="300">IFERROR(IF(O394*P394=0,"",O394*P394),"")</f>
        <v/>
      </c>
      <c r="R394" s="171"/>
      <c r="S394" s="197" t="str">
        <f>IF(R394&lt;&gt;"",E392,"")</f>
        <v/>
      </c>
      <c r="T394" s="192" t="str">
        <f t="shared" ref="T394:T396" si="301">IFERROR(IF(R394*S394=0,"",R394*S394),"")</f>
        <v/>
      </c>
      <c r="U394" s="340"/>
    </row>
    <row r="395" spans="1:21" x14ac:dyDescent="0.2">
      <c r="A395" s="271"/>
      <c r="B395" s="170"/>
      <c r="C395" s="86"/>
      <c r="D395" s="86"/>
      <c r="E395" s="189"/>
      <c r="F395" s="192" t="str">
        <f t="shared" si="287"/>
        <v/>
      </c>
      <c r="G395" s="86"/>
      <c r="H395" s="197" t="str">
        <f>IF(G395&lt;&gt;"",E392,"")</f>
        <v/>
      </c>
      <c r="I395" s="198" t="str">
        <f t="shared" si="298"/>
        <v/>
      </c>
      <c r="J395" s="182"/>
      <c r="K395" s="171"/>
      <c r="L395" s="171"/>
      <c r="M395" s="197" t="str">
        <f>IF(L395&lt;&gt;"",E392,"")</f>
        <v/>
      </c>
      <c r="N395" s="192" t="str">
        <f t="shared" si="299"/>
        <v/>
      </c>
      <c r="O395" s="171"/>
      <c r="P395" s="197" t="str">
        <f>IF(O395&lt;&gt;"",E392,"")</f>
        <v/>
      </c>
      <c r="Q395" s="192" t="str">
        <f t="shared" si="300"/>
        <v/>
      </c>
      <c r="R395" s="171"/>
      <c r="S395" s="197" t="str">
        <f>IF(R395&lt;&gt;"",E392,"")</f>
        <v/>
      </c>
      <c r="T395" s="192" t="str">
        <f t="shared" si="301"/>
        <v/>
      </c>
      <c r="U395" s="340"/>
    </row>
    <row r="396" spans="1:21" ht="10.199999999999999" thickBot="1" x14ac:dyDescent="0.25">
      <c r="A396" s="272"/>
      <c r="B396" s="172"/>
      <c r="C396" s="173"/>
      <c r="D396" s="173"/>
      <c r="E396" s="183"/>
      <c r="F396" s="196" t="str">
        <f t="shared" si="287"/>
        <v/>
      </c>
      <c r="G396" s="173"/>
      <c r="H396" s="196" t="str">
        <f>IF(G396&lt;&gt;"",E392,"")</f>
        <v/>
      </c>
      <c r="I396" s="199" t="str">
        <f t="shared" si="298"/>
        <v/>
      </c>
      <c r="J396" s="179"/>
      <c r="K396" s="174"/>
      <c r="L396" s="174"/>
      <c r="M396" s="200" t="str">
        <f>IF(L396&lt;&gt;"",E392,"")</f>
        <v/>
      </c>
      <c r="N396" s="196" t="str">
        <f t="shared" si="299"/>
        <v/>
      </c>
      <c r="O396" s="174"/>
      <c r="P396" s="200" t="str">
        <f>IF(O396&lt;&gt;"",E392,"")</f>
        <v/>
      </c>
      <c r="Q396" s="196" t="str">
        <f t="shared" si="300"/>
        <v/>
      </c>
      <c r="R396" s="174"/>
      <c r="S396" s="200" t="str">
        <f>IF(R396&lt;&gt;"",E392,"")</f>
        <v/>
      </c>
      <c r="T396" s="196" t="str">
        <f t="shared" si="301"/>
        <v/>
      </c>
      <c r="U396" s="341"/>
    </row>
    <row r="397" spans="1:21" x14ac:dyDescent="0.2">
      <c r="A397" s="270"/>
      <c r="B397" s="176"/>
      <c r="C397" s="146"/>
      <c r="D397" s="146"/>
      <c r="E397" s="146"/>
      <c r="F397" s="192" t="str">
        <f t="shared" si="287"/>
        <v/>
      </c>
      <c r="G397" s="192"/>
      <c r="H397" s="193"/>
      <c r="I397" s="194"/>
      <c r="J397" s="195"/>
      <c r="K397" s="193"/>
      <c r="L397" s="193"/>
      <c r="M397" s="193"/>
      <c r="N397" s="192"/>
      <c r="O397" s="193"/>
      <c r="P397" s="193"/>
      <c r="Q397" s="192"/>
      <c r="R397" s="193"/>
      <c r="S397" s="193"/>
      <c r="T397" s="192"/>
      <c r="U397" s="339" t="str">
        <f t="shared" si="293"/>
        <v/>
      </c>
    </row>
    <row r="398" spans="1:21" x14ac:dyDescent="0.2">
      <c r="A398" s="271"/>
      <c r="B398" s="170"/>
      <c r="C398" s="86"/>
      <c r="D398" s="86"/>
      <c r="E398" s="189"/>
      <c r="F398" s="192" t="str">
        <f t="shared" si="287"/>
        <v/>
      </c>
      <c r="G398" s="86"/>
      <c r="H398" s="197" t="str">
        <f>IF(G398&lt;&gt;"",E397,"")</f>
        <v/>
      </c>
      <c r="I398" s="198" t="str">
        <f>IFERROR(IF(G398*H398=0,"",G398*H398),"")</f>
        <v/>
      </c>
      <c r="J398" s="182"/>
      <c r="K398" s="171"/>
      <c r="L398" s="171"/>
      <c r="M398" s="197" t="str">
        <f>IF(L398&lt;&gt;"",E397,"")</f>
        <v/>
      </c>
      <c r="N398" s="192" t="str">
        <f>IFERROR(IF(L398*M398=0,"",L398*M398),"")</f>
        <v/>
      </c>
      <c r="O398" s="171"/>
      <c r="P398" s="197" t="str">
        <f>IF(O398&lt;&gt;"",E397,"")</f>
        <v/>
      </c>
      <c r="Q398" s="192" t="str">
        <f>IFERROR(IF(O398*P398=0,"",O398*P398),"")</f>
        <v/>
      </c>
      <c r="R398" s="171"/>
      <c r="S398" s="197" t="str">
        <f>IF(R398&lt;&gt;"",E397,"")</f>
        <v/>
      </c>
      <c r="T398" s="192" t="str">
        <f>IFERROR(IF(R398*S398=0,"",R398*S398),"")</f>
        <v/>
      </c>
      <c r="U398" s="340"/>
    </row>
    <row r="399" spans="1:21" x14ac:dyDescent="0.2">
      <c r="A399" s="271"/>
      <c r="B399" s="170"/>
      <c r="C399" s="86"/>
      <c r="D399" s="86"/>
      <c r="E399" s="189"/>
      <c r="F399" s="192" t="str">
        <f t="shared" si="287"/>
        <v/>
      </c>
      <c r="G399" s="86"/>
      <c r="H399" s="197" t="str">
        <f>IF(G399&lt;&gt;"",E397,"")</f>
        <v/>
      </c>
      <c r="I399" s="198" t="str">
        <f t="shared" ref="I399:I401" si="302">IFERROR(IF(G399*H399=0,"",G399*H399),"")</f>
        <v/>
      </c>
      <c r="J399" s="182"/>
      <c r="K399" s="171"/>
      <c r="L399" s="171"/>
      <c r="M399" s="197" t="str">
        <f>IF(L399&lt;&gt;"",E397,"")</f>
        <v/>
      </c>
      <c r="N399" s="192" t="str">
        <f t="shared" ref="N399:N401" si="303">IFERROR(IF(L399*M399=0,"",L399*M399),"")</f>
        <v/>
      </c>
      <c r="O399" s="171"/>
      <c r="P399" s="197" t="str">
        <f>IF(O399&lt;&gt;"",E397,"")</f>
        <v/>
      </c>
      <c r="Q399" s="192" t="str">
        <f t="shared" ref="Q399:Q401" si="304">IFERROR(IF(O399*P399=0,"",O399*P399),"")</f>
        <v/>
      </c>
      <c r="R399" s="171"/>
      <c r="S399" s="197" t="str">
        <f>IF(R399&lt;&gt;"",E397,"")</f>
        <v/>
      </c>
      <c r="T399" s="192" t="str">
        <f t="shared" ref="T399:T401" si="305">IFERROR(IF(R399*S399=0,"",R399*S399),"")</f>
        <v/>
      </c>
      <c r="U399" s="340"/>
    </row>
    <row r="400" spans="1:21" x14ac:dyDescent="0.2">
      <c r="A400" s="271"/>
      <c r="B400" s="170"/>
      <c r="C400" s="86"/>
      <c r="D400" s="86"/>
      <c r="E400" s="189"/>
      <c r="F400" s="192" t="str">
        <f t="shared" si="287"/>
        <v/>
      </c>
      <c r="G400" s="86"/>
      <c r="H400" s="197" t="str">
        <f>IF(G400&lt;&gt;"",E397,"")</f>
        <v/>
      </c>
      <c r="I400" s="198" t="str">
        <f t="shared" si="302"/>
        <v/>
      </c>
      <c r="J400" s="182"/>
      <c r="K400" s="171"/>
      <c r="L400" s="171"/>
      <c r="M400" s="197" t="str">
        <f>IF(L400&lt;&gt;"",E397,"")</f>
        <v/>
      </c>
      <c r="N400" s="192" t="str">
        <f t="shared" si="303"/>
        <v/>
      </c>
      <c r="O400" s="171"/>
      <c r="P400" s="197" t="str">
        <f>IF(O400&lt;&gt;"",E397,"")</f>
        <v/>
      </c>
      <c r="Q400" s="192" t="str">
        <f t="shared" si="304"/>
        <v/>
      </c>
      <c r="R400" s="171"/>
      <c r="S400" s="197" t="str">
        <f>IF(R400&lt;&gt;"",E397,"")</f>
        <v/>
      </c>
      <c r="T400" s="192" t="str">
        <f t="shared" si="305"/>
        <v/>
      </c>
      <c r="U400" s="340"/>
    </row>
    <row r="401" spans="1:21" ht="10.199999999999999" thickBot="1" x14ac:dyDescent="0.25">
      <c r="A401" s="272"/>
      <c r="B401" s="172"/>
      <c r="C401" s="173"/>
      <c r="D401" s="173"/>
      <c r="E401" s="183"/>
      <c r="F401" s="196" t="str">
        <f t="shared" si="287"/>
        <v/>
      </c>
      <c r="G401" s="173"/>
      <c r="H401" s="196" t="str">
        <f>IF(G401&lt;&gt;"",E397,"")</f>
        <v/>
      </c>
      <c r="I401" s="199" t="str">
        <f t="shared" si="302"/>
        <v/>
      </c>
      <c r="J401" s="179"/>
      <c r="K401" s="174"/>
      <c r="L401" s="174"/>
      <c r="M401" s="200" t="str">
        <f>IF(L401&lt;&gt;"",E397,"")</f>
        <v/>
      </c>
      <c r="N401" s="196" t="str">
        <f t="shared" si="303"/>
        <v/>
      </c>
      <c r="O401" s="174"/>
      <c r="P401" s="200" t="str">
        <f>IF(O401&lt;&gt;"",E397,"")</f>
        <v/>
      </c>
      <c r="Q401" s="196" t="str">
        <f t="shared" si="304"/>
        <v/>
      </c>
      <c r="R401" s="174"/>
      <c r="S401" s="200" t="str">
        <f>IF(R401&lt;&gt;"",E397,"")</f>
        <v/>
      </c>
      <c r="T401" s="196" t="str">
        <f t="shared" si="305"/>
        <v/>
      </c>
      <c r="U401" s="341"/>
    </row>
    <row r="402" spans="1:21" ht="26.4" customHeight="1" x14ac:dyDescent="0.2">
      <c r="A402" s="270"/>
      <c r="B402" s="279" t="s">
        <v>201</v>
      </c>
      <c r="C402" s="280"/>
      <c r="D402" s="309" t="s">
        <v>198</v>
      </c>
      <c r="E402" s="280"/>
      <c r="F402" s="310"/>
      <c r="G402" s="309" t="s">
        <v>199</v>
      </c>
      <c r="H402" s="280"/>
      <c r="I402" s="281"/>
      <c r="J402" s="279" t="s">
        <v>201</v>
      </c>
      <c r="K402" s="310"/>
      <c r="L402" s="309" t="s">
        <v>256</v>
      </c>
      <c r="M402" s="280"/>
      <c r="N402" s="310"/>
      <c r="O402" s="309" t="s">
        <v>200</v>
      </c>
      <c r="P402" s="280"/>
      <c r="Q402" s="310"/>
      <c r="R402" s="309" t="s">
        <v>31</v>
      </c>
      <c r="S402" s="280"/>
      <c r="T402" s="281"/>
      <c r="U402" s="273" t="s">
        <v>208</v>
      </c>
    </row>
    <row r="403" spans="1:21" ht="10.199999999999999" thickBot="1" x14ac:dyDescent="0.25">
      <c r="A403" s="307"/>
      <c r="B403" s="177" t="s">
        <v>193</v>
      </c>
      <c r="C403" s="178" t="s">
        <v>194</v>
      </c>
      <c r="D403" s="168" t="s">
        <v>195</v>
      </c>
      <c r="E403" s="168" t="s">
        <v>196</v>
      </c>
      <c r="F403" s="168" t="s">
        <v>197</v>
      </c>
      <c r="G403" s="184" t="s">
        <v>195</v>
      </c>
      <c r="H403" s="168" t="s">
        <v>196</v>
      </c>
      <c r="I403" s="169" t="s">
        <v>197</v>
      </c>
      <c r="J403" s="181" t="s">
        <v>193</v>
      </c>
      <c r="K403" s="178" t="s">
        <v>194</v>
      </c>
      <c r="L403" s="168" t="s">
        <v>195</v>
      </c>
      <c r="M403" s="168" t="s">
        <v>196</v>
      </c>
      <c r="N403" s="168" t="s">
        <v>197</v>
      </c>
      <c r="O403" s="168" t="s">
        <v>195</v>
      </c>
      <c r="P403" s="168" t="s">
        <v>196</v>
      </c>
      <c r="Q403" s="168" t="s">
        <v>197</v>
      </c>
      <c r="R403" s="168" t="s">
        <v>195</v>
      </c>
      <c r="S403" s="168" t="s">
        <v>196</v>
      </c>
      <c r="T403" s="169" t="s">
        <v>197</v>
      </c>
      <c r="U403" s="274"/>
    </row>
    <row r="404" spans="1:21" x14ac:dyDescent="0.2">
      <c r="A404" s="308" t="s">
        <v>203</v>
      </c>
      <c r="B404" s="296"/>
      <c r="C404" s="311"/>
      <c r="D404" s="290"/>
      <c r="E404" s="290"/>
      <c r="F404" s="292" t="str">
        <f>IF(SUM(F360:F379,F382:F401)=0,"",SUM(F360:F379,F382:F401))</f>
        <v/>
      </c>
      <c r="G404" s="290"/>
      <c r="H404" s="290"/>
      <c r="I404" s="294" t="str">
        <f>IF(SUM(I360:I379,I382:I401)=0,"",SUM(I360:I379,I382:I401))</f>
        <v/>
      </c>
      <c r="J404" s="296"/>
      <c r="K404" s="311"/>
      <c r="L404" s="290"/>
      <c r="M404" s="290"/>
      <c r="N404" s="292" t="str">
        <f>IF(SUM(N360:N379,N382:N401)=0,"",SUM(N360:N379,N382:N401))</f>
        <v/>
      </c>
      <c r="O404" s="290"/>
      <c r="P404" s="290"/>
      <c r="Q404" s="292" t="str">
        <f>IF(SUM(Q360:Q379,Q382:Q401)=0,"",SUM(Q360:Q379,Q382:Q401))</f>
        <v/>
      </c>
      <c r="R404" s="290"/>
      <c r="S404" s="290"/>
      <c r="T404" s="294" t="str">
        <f>IF(SUM(T360:T379,T382:T401)=0,"",SUM(T360:T379,T382:T401))</f>
        <v/>
      </c>
      <c r="U404" s="274"/>
    </row>
    <row r="405" spans="1:21" ht="10.199999999999999" thickBot="1" x14ac:dyDescent="0.25">
      <c r="A405" s="272"/>
      <c r="B405" s="297"/>
      <c r="C405" s="312"/>
      <c r="D405" s="291"/>
      <c r="E405" s="291"/>
      <c r="F405" s="293"/>
      <c r="G405" s="291"/>
      <c r="H405" s="291"/>
      <c r="I405" s="295"/>
      <c r="J405" s="297"/>
      <c r="K405" s="312"/>
      <c r="L405" s="291"/>
      <c r="M405" s="291"/>
      <c r="N405" s="293"/>
      <c r="O405" s="291"/>
      <c r="P405" s="291"/>
      <c r="Q405" s="293"/>
      <c r="R405" s="291"/>
      <c r="S405" s="291"/>
      <c r="T405" s="295"/>
      <c r="U405" s="275"/>
    </row>
    <row r="407" spans="1:21" ht="10.199999999999999" thickBot="1" x14ac:dyDescent="0.25"/>
    <row r="408" spans="1:21" x14ac:dyDescent="0.2">
      <c r="A408" s="273" t="s">
        <v>202</v>
      </c>
      <c r="B408" s="279" t="s">
        <v>29</v>
      </c>
      <c r="C408" s="280"/>
      <c r="D408" s="280"/>
      <c r="E408" s="280"/>
      <c r="F408" s="280"/>
      <c r="G408" s="280"/>
      <c r="H408" s="280"/>
      <c r="I408" s="281"/>
      <c r="J408" s="279" t="s">
        <v>30</v>
      </c>
      <c r="K408" s="280"/>
      <c r="L408" s="280"/>
      <c r="M408" s="280"/>
      <c r="N408" s="280"/>
      <c r="O408" s="280"/>
      <c r="P408" s="280"/>
      <c r="Q408" s="280"/>
      <c r="R408" s="280"/>
      <c r="S408" s="280"/>
      <c r="T408" s="281"/>
      <c r="U408" s="273" t="s">
        <v>208</v>
      </c>
    </row>
    <row r="409" spans="1:21" ht="26.4" customHeight="1" x14ac:dyDescent="0.2">
      <c r="A409" s="274"/>
      <c r="B409" s="287" t="s">
        <v>201</v>
      </c>
      <c r="C409" s="288"/>
      <c r="D409" s="304" t="s">
        <v>198</v>
      </c>
      <c r="E409" s="305"/>
      <c r="F409" s="288"/>
      <c r="G409" s="304" t="s">
        <v>199</v>
      </c>
      <c r="H409" s="305"/>
      <c r="I409" s="306"/>
      <c r="J409" s="287" t="s">
        <v>201</v>
      </c>
      <c r="K409" s="288"/>
      <c r="L409" s="304" t="s">
        <v>256</v>
      </c>
      <c r="M409" s="305"/>
      <c r="N409" s="288"/>
      <c r="O409" s="304" t="s">
        <v>200</v>
      </c>
      <c r="P409" s="305"/>
      <c r="Q409" s="288"/>
      <c r="R409" s="304" t="s">
        <v>31</v>
      </c>
      <c r="S409" s="305"/>
      <c r="T409" s="306"/>
      <c r="U409" s="274"/>
    </row>
    <row r="410" spans="1:21" ht="10.199999999999999" thickBot="1" x14ac:dyDescent="0.25">
      <c r="A410" s="275"/>
      <c r="B410" s="177" t="s">
        <v>193</v>
      </c>
      <c r="C410" s="178" t="s">
        <v>194</v>
      </c>
      <c r="D410" s="168" t="s">
        <v>195</v>
      </c>
      <c r="E410" s="168" t="s">
        <v>196</v>
      </c>
      <c r="F410" s="168" t="s">
        <v>197</v>
      </c>
      <c r="G410" s="168" t="s">
        <v>195</v>
      </c>
      <c r="H410" s="168" t="s">
        <v>196</v>
      </c>
      <c r="I410" s="169" t="s">
        <v>197</v>
      </c>
      <c r="J410" s="181" t="s">
        <v>193</v>
      </c>
      <c r="K410" s="178" t="s">
        <v>194</v>
      </c>
      <c r="L410" s="168" t="s">
        <v>195</v>
      </c>
      <c r="M410" s="168" t="s">
        <v>196</v>
      </c>
      <c r="N410" s="168" t="s">
        <v>197</v>
      </c>
      <c r="O410" s="168" t="s">
        <v>195</v>
      </c>
      <c r="P410" s="168" t="s">
        <v>196</v>
      </c>
      <c r="Q410" s="168" t="s">
        <v>197</v>
      </c>
      <c r="R410" s="168" t="s">
        <v>195</v>
      </c>
      <c r="S410" s="168" t="s">
        <v>196</v>
      </c>
      <c r="T410" s="169" t="s">
        <v>197</v>
      </c>
      <c r="U410" s="275"/>
    </row>
    <row r="411" spans="1:21" x14ac:dyDescent="0.2">
      <c r="A411" s="270"/>
      <c r="B411" s="176"/>
      <c r="C411" s="146"/>
      <c r="D411" s="146"/>
      <c r="E411" s="146"/>
      <c r="F411" s="192" t="str">
        <f t="shared" ref="F411:F430" si="306">IF(D411*E411=0,"",D411*E411)</f>
        <v/>
      </c>
      <c r="G411" s="192"/>
      <c r="H411" s="193"/>
      <c r="I411" s="194"/>
      <c r="J411" s="195"/>
      <c r="K411" s="193"/>
      <c r="L411" s="193"/>
      <c r="M411" s="193"/>
      <c r="N411" s="192"/>
      <c r="O411" s="193"/>
      <c r="P411" s="193"/>
      <c r="Q411" s="192"/>
      <c r="R411" s="193"/>
      <c r="S411" s="193"/>
      <c r="T411" s="192"/>
      <c r="U411" s="339" t="str">
        <f>IF(SUM(D411:D415,G412:G415)-SUM(L412:L415,O412:O415,R412:R415)=0,"",SUM(D411:D415,G412:G415)-SUM(L412:L415,O412:O415,R412:R415))</f>
        <v/>
      </c>
    </row>
    <row r="412" spans="1:21" x14ac:dyDescent="0.2">
      <c r="A412" s="271"/>
      <c r="B412" s="170"/>
      <c r="C412" s="86"/>
      <c r="D412" s="86"/>
      <c r="E412" s="86"/>
      <c r="F412" s="192" t="str">
        <f t="shared" si="306"/>
        <v/>
      </c>
      <c r="G412" s="86"/>
      <c r="H412" s="197" t="str">
        <f>IF(G412&lt;&gt;"",E411,"")</f>
        <v/>
      </c>
      <c r="I412" s="198" t="str">
        <f>IFERROR(IF(G412*H412=0,"",G412*H412),"")</f>
        <v/>
      </c>
      <c r="J412" s="182"/>
      <c r="K412" s="171"/>
      <c r="L412" s="171"/>
      <c r="M412" s="197" t="str">
        <f>IF(L412&lt;&gt;"",E411,"")</f>
        <v/>
      </c>
      <c r="N412" s="192" t="str">
        <f>IFERROR(IF(L412*M412=0,"",L412*M412),"")</f>
        <v/>
      </c>
      <c r="O412" s="171"/>
      <c r="P412" s="197" t="str">
        <f>IF(O412&lt;&gt;"",E411,"")</f>
        <v/>
      </c>
      <c r="Q412" s="192" t="str">
        <f>IFERROR(IF(O412*P412=0,"",O412*P412),"")</f>
        <v/>
      </c>
      <c r="R412" s="171"/>
      <c r="S412" s="197" t="str">
        <f>IF(R412&lt;&gt;"",E411,"")</f>
        <v/>
      </c>
      <c r="T412" s="192" t="str">
        <f>IFERROR(IF(R412*S412=0,"",R412*S412),"")</f>
        <v/>
      </c>
      <c r="U412" s="340"/>
    </row>
    <row r="413" spans="1:21" x14ac:dyDescent="0.2">
      <c r="A413" s="271"/>
      <c r="B413" s="170"/>
      <c r="C413" s="86"/>
      <c r="D413" s="86"/>
      <c r="E413" s="86"/>
      <c r="F413" s="192" t="str">
        <f t="shared" si="306"/>
        <v/>
      </c>
      <c r="G413" s="86"/>
      <c r="H413" s="197" t="str">
        <f>IF(G413&lt;&gt;"",E411,"")</f>
        <v/>
      </c>
      <c r="I413" s="198" t="str">
        <f t="shared" ref="I413:I415" si="307">IFERROR(IF(G413*H413=0,"",G413*H413),"")</f>
        <v/>
      </c>
      <c r="J413" s="182"/>
      <c r="K413" s="171"/>
      <c r="L413" s="171"/>
      <c r="M413" s="197" t="str">
        <f>IF(L413&lt;&gt;"",E411,"")</f>
        <v/>
      </c>
      <c r="N413" s="192" t="str">
        <f t="shared" ref="N413:N415" si="308">IFERROR(IF(L413*M413=0,"",L413*M413),"")</f>
        <v/>
      </c>
      <c r="O413" s="171"/>
      <c r="P413" s="197" t="str">
        <f>IF(O413&lt;&gt;"",E411,"")</f>
        <v/>
      </c>
      <c r="Q413" s="192" t="str">
        <f t="shared" ref="Q413:Q415" si="309">IFERROR(IF(O413*P413=0,"",O413*P413),"")</f>
        <v/>
      </c>
      <c r="R413" s="171"/>
      <c r="S413" s="197" t="str">
        <f>IF(R413&lt;&gt;"",E411,"")</f>
        <v/>
      </c>
      <c r="T413" s="192" t="str">
        <f t="shared" ref="T413:T415" si="310">IFERROR(IF(R413*S413=0,"",R413*S413),"")</f>
        <v/>
      </c>
      <c r="U413" s="340"/>
    </row>
    <row r="414" spans="1:21" x14ac:dyDescent="0.2">
      <c r="A414" s="271"/>
      <c r="B414" s="170"/>
      <c r="C414" s="86"/>
      <c r="D414" s="86"/>
      <c r="E414" s="86"/>
      <c r="F414" s="192" t="str">
        <f t="shared" si="306"/>
        <v/>
      </c>
      <c r="G414" s="86"/>
      <c r="H414" s="197" t="str">
        <f>IF(G414&lt;&gt;"",E411,"")</f>
        <v/>
      </c>
      <c r="I414" s="198" t="str">
        <f t="shared" si="307"/>
        <v/>
      </c>
      <c r="J414" s="182"/>
      <c r="K414" s="171"/>
      <c r="L414" s="171"/>
      <c r="M414" s="197" t="str">
        <f>IF(L414&lt;&gt;"",E411,"")</f>
        <v/>
      </c>
      <c r="N414" s="192" t="str">
        <f t="shared" si="308"/>
        <v/>
      </c>
      <c r="O414" s="171"/>
      <c r="P414" s="197" t="str">
        <f>IF(O414&lt;&gt;"",E411,"")</f>
        <v/>
      </c>
      <c r="Q414" s="192" t="str">
        <f t="shared" si="309"/>
        <v/>
      </c>
      <c r="R414" s="171"/>
      <c r="S414" s="197" t="str">
        <f>IF(R414&lt;&gt;"",E411,"")</f>
        <v/>
      </c>
      <c r="T414" s="192" t="str">
        <f t="shared" si="310"/>
        <v/>
      </c>
      <c r="U414" s="340"/>
    </row>
    <row r="415" spans="1:21" ht="10.199999999999999" thickBot="1" x14ac:dyDescent="0.25">
      <c r="A415" s="272"/>
      <c r="B415" s="172"/>
      <c r="C415" s="173"/>
      <c r="D415" s="173"/>
      <c r="E415" s="173"/>
      <c r="F415" s="196" t="str">
        <f t="shared" si="306"/>
        <v/>
      </c>
      <c r="G415" s="173"/>
      <c r="H415" s="196" t="str">
        <f>IF(G415&lt;&gt;"",E411,"")</f>
        <v/>
      </c>
      <c r="I415" s="199" t="str">
        <f t="shared" si="307"/>
        <v/>
      </c>
      <c r="J415" s="179"/>
      <c r="K415" s="174"/>
      <c r="L415" s="174"/>
      <c r="M415" s="200" t="str">
        <f>IF(L415&lt;&gt;"",E411,"")</f>
        <v/>
      </c>
      <c r="N415" s="196" t="str">
        <f t="shared" si="308"/>
        <v/>
      </c>
      <c r="O415" s="174"/>
      <c r="P415" s="200" t="str">
        <f>IF(O415&lt;&gt;"",E411,"")</f>
        <v/>
      </c>
      <c r="Q415" s="196" t="str">
        <f t="shared" si="309"/>
        <v/>
      </c>
      <c r="R415" s="174"/>
      <c r="S415" s="200" t="str">
        <f>IF(R415&lt;&gt;"",E411,"")</f>
        <v/>
      </c>
      <c r="T415" s="196" t="str">
        <f t="shared" si="310"/>
        <v/>
      </c>
      <c r="U415" s="341"/>
    </row>
    <row r="416" spans="1:21" x14ac:dyDescent="0.2">
      <c r="A416" s="270"/>
      <c r="B416" s="176"/>
      <c r="C416" s="146"/>
      <c r="D416" s="146"/>
      <c r="E416" s="146"/>
      <c r="F416" s="192" t="str">
        <f t="shared" si="306"/>
        <v/>
      </c>
      <c r="G416" s="192"/>
      <c r="H416" s="193"/>
      <c r="I416" s="194"/>
      <c r="J416" s="195"/>
      <c r="K416" s="193"/>
      <c r="L416" s="193"/>
      <c r="M416" s="193"/>
      <c r="N416" s="192"/>
      <c r="O416" s="193"/>
      <c r="P416" s="193"/>
      <c r="Q416" s="192"/>
      <c r="R416" s="193"/>
      <c r="S416" s="193"/>
      <c r="T416" s="192"/>
      <c r="U416" s="339" t="str">
        <f>IF(SUM(D416:D420,G417:G420)-SUM(L417:L420,O417:O420,R417:R420)=0,"",SUM(D416:D420,G417:G420)-SUM(L417:L420,O417:O420,R417:R420))</f>
        <v/>
      </c>
    </row>
    <row r="417" spans="1:21" x14ac:dyDescent="0.2">
      <c r="A417" s="271"/>
      <c r="B417" s="170"/>
      <c r="C417" s="86"/>
      <c r="D417" s="86"/>
      <c r="E417" s="189"/>
      <c r="F417" s="192" t="str">
        <f t="shared" si="306"/>
        <v/>
      </c>
      <c r="G417" s="86"/>
      <c r="H417" s="197" t="str">
        <f>IF(G417&lt;&gt;"",E416,"")</f>
        <v/>
      </c>
      <c r="I417" s="198" t="str">
        <f>IFERROR(IF(G417*H417=0,"",G417*H417),"")</f>
        <v/>
      </c>
      <c r="J417" s="182"/>
      <c r="K417" s="171"/>
      <c r="L417" s="171"/>
      <c r="M417" s="197" t="str">
        <f>IF(L417&lt;&gt;"",E416,"")</f>
        <v/>
      </c>
      <c r="N417" s="192" t="str">
        <f>IFERROR(IF(L417*M417=0,"",L417*M417),"")</f>
        <v/>
      </c>
      <c r="O417" s="171"/>
      <c r="P417" s="197" t="str">
        <f>IF(O417&lt;&gt;"",E416,"")</f>
        <v/>
      </c>
      <c r="Q417" s="192" t="str">
        <f>IFERROR(IF(O417*P417=0,"",O417*P417),"")</f>
        <v/>
      </c>
      <c r="R417" s="171"/>
      <c r="S417" s="197" t="str">
        <f>IF(R417&lt;&gt;"",E416,"")</f>
        <v/>
      </c>
      <c r="T417" s="192" t="str">
        <f>IFERROR(IF(R417*S417=0,"",R417*S417),"")</f>
        <v/>
      </c>
      <c r="U417" s="340"/>
    </row>
    <row r="418" spans="1:21" x14ac:dyDescent="0.2">
      <c r="A418" s="271"/>
      <c r="B418" s="170"/>
      <c r="C418" s="86"/>
      <c r="D418" s="86"/>
      <c r="E418" s="189"/>
      <c r="F418" s="192" t="str">
        <f t="shared" si="306"/>
        <v/>
      </c>
      <c r="G418" s="86"/>
      <c r="H418" s="197" t="str">
        <f>IF(G418&lt;&gt;"",E416,"")</f>
        <v/>
      </c>
      <c r="I418" s="198" t="str">
        <f t="shared" ref="I418:I420" si="311">IFERROR(IF(G418*H418=0,"",G418*H418),"")</f>
        <v/>
      </c>
      <c r="J418" s="182"/>
      <c r="K418" s="171"/>
      <c r="L418" s="171"/>
      <c r="M418" s="197" t="str">
        <f>IF(L418&lt;&gt;"",E416,"")</f>
        <v/>
      </c>
      <c r="N418" s="192" t="str">
        <f t="shared" ref="N418:N420" si="312">IFERROR(IF(L418*M418=0,"",L418*M418),"")</f>
        <v/>
      </c>
      <c r="O418" s="171"/>
      <c r="P418" s="197" t="str">
        <f>IF(O418&lt;&gt;"",E416,"")</f>
        <v/>
      </c>
      <c r="Q418" s="192" t="str">
        <f t="shared" ref="Q418:Q420" si="313">IFERROR(IF(O418*P418=0,"",O418*P418),"")</f>
        <v/>
      </c>
      <c r="R418" s="171"/>
      <c r="S418" s="197" t="str">
        <f>IF(R418&lt;&gt;"",E416,"")</f>
        <v/>
      </c>
      <c r="T418" s="192" t="str">
        <f t="shared" ref="T418:T420" si="314">IFERROR(IF(R418*S418=0,"",R418*S418),"")</f>
        <v/>
      </c>
      <c r="U418" s="340"/>
    </row>
    <row r="419" spans="1:21" x14ac:dyDescent="0.2">
      <c r="A419" s="271"/>
      <c r="B419" s="170"/>
      <c r="C419" s="86"/>
      <c r="D419" s="86"/>
      <c r="E419" s="189"/>
      <c r="F419" s="192" t="str">
        <f t="shared" si="306"/>
        <v/>
      </c>
      <c r="G419" s="86"/>
      <c r="H419" s="197" t="str">
        <f>IF(G419&lt;&gt;"",E416,"")</f>
        <v/>
      </c>
      <c r="I419" s="198" t="str">
        <f t="shared" si="311"/>
        <v/>
      </c>
      <c r="J419" s="182"/>
      <c r="K419" s="171"/>
      <c r="L419" s="171"/>
      <c r="M419" s="197" t="str">
        <f>IF(L419&lt;&gt;"",E416,"")</f>
        <v/>
      </c>
      <c r="N419" s="192" t="str">
        <f t="shared" si="312"/>
        <v/>
      </c>
      <c r="O419" s="171"/>
      <c r="P419" s="197" t="str">
        <f>IF(O419&lt;&gt;"",E416,"")</f>
        <v/>
      </c>
      <c r="Q419" s="192" t="str">
        <f t="shared" si="313"/>
        <v/>
      </c>
      <c r="R419" s="171"/>
      <c r="S419" s="197" t="str">
        <f>IF(R419&lt;&gt;"",E416,"")</f>
        <v/>
      </c>
      <c r="T419" s="192" t="str">
        <f t="shared" si="314"/>
        <v/>
      </c>
      <c r="U419" s="340"/>
    </row>
    <row r="420" spans="1:21" ht="10.199999999999999" thickBot="1" x14ac:dyDescent="0.25">
      <c r="A420" s="272"/>
      <c r="B420" s="172"/>
      <c r="C420" s="173"/>
      <c r="D420" s="173"/>
      <c r="E420" s="183"/>
      <c r="F420" s="196" t="str">
        <f t="shared" si="306"/>
        <v/>
      </c>
      <c r="G420" s="173"/>
      <c r="H420" s="196" t="str">
        <f>IF(G420&lt;&gt;"",E416,"")</f>
        <v/>
      </c>
      <c r="I420" s="199" t="str">
        <f t="shared" si="311"/>
        <v/>
      </c>
      <c r="J420" s="179"/>
      <c r="K420" s="174"/>
      <c r="L420" s="174"/>
      <c r="M420" s="200" t="str">
        <f>IF(L420&lt;&gt;"",E416,"")</f>
        <v/>
      </c>
      <c r="N420" s="196" t="str">
        <f t="shared" si="312"/>
        <v/>
      </c>
      <c r="O420" s="174"/>
      <c r="P420" s="200" t="str">
        <f>IF(O420&lt;&gt;"",E416,"")</f>
        <v/>
      </c>
      <c r="Q420" s="196" t="str">
        <f t="shared" si="313"/>
        <v/>
      </c>
      <c r="R420" s="174"/>
      <c r="S420" s="200" t="str">
        <f>IF(R420&lt;&gt;"",E416,"")</f>
        <v/>
      </c>
      <c r="T420" s="196" t="str">
        <f t="shared" si="314"/>
        <v/>
      </c>
      <c r="U420" s="341"/>
    </row>
    <row r="421" spans="1:21" x14ac:dyDescent="0.2">
      <c r="A421" s="270"/>
      <c r="B421" s="176"/>
      <c r="C421" s="146"/>
      <c r="D421" s="146"/>
      <c r="E421" s="146"/>
      <c r="F421" s="192" t="str">
        <f t="shared" si="306"/>
        <v/>
      </c>
      <c r="G421" s="192"/>
      <c r="H421" s="193"/>
      <c r="I421" s="194"/>
      <c r="J421" s="195"/>
      <c r="K421" s="193"/>
      <c r="L421" s="193"/>
      <c r="M421" s="193"/>
      <c r="N421" s="192"/>
      <c r="O421" s="193"/>
      <c r="P421" s="193"/>
      <c r="Q421" s="192"/>
      <c r="R421" s="193"/>
      <c r="S421" s="193"/>
      <c r="T421" s="192"/>
      <c r="U421" s="339" t="str">
        <f t="shared" ref="U421" si="315">IF(SUM(D421:D425,G422:G425)-SUM(L422:L425,O422:O425,R422:R425)=0,"",SUM(D421:D425,G422:G425)-SUM(L422:L425,O422:O425,R422:R425))</f>
        <v/>
      </c>
    </row>
    <row r="422" spans="1:21" x14ac:dyDescent="0.2">
      <c r="A422" s="271"/>
      <c r="B422" s="170"/>
      <c r="C422" s="86"/>
      <c r="D422" s="86"/>
      <c r="E422" s="189"/>
      <c r="F422" s="192" t="str">
        <f t="shared" si="306"/>
        <v/>
      </c>
      <c r="G422" s="86"/>
      <c r="H422" s="197" t="str">
        <f>IF(G422&lt;&gt;"",E421,"")</f>
        <v/>
      </c>
      <c r="I422" s="198" t="str">
        <f>IFERROR(IF(G422*H422=0,"",G422*H422),"")</f>
        <v/>
      </c>
      <c r="J422" s="182"/>
      <c r="K422" s="171"/>
      <c r="L422" s="171"/>
      <c r="M422" s="197" t="str">
        <f>IF(L422&lt;&gt;"",E421,"")</f>
        <v/>
      </c>
      <c r="N422" s="192" t="str">
        <f>IFERROR(IF(L422*M422=0,"",L422*M422),"")</f>
        <v/>
      </c>
      <c r="O422" s="171"/>
      <c r="P422" s="197" t="str">
        <f>IF(O422&lt;&gt;"",E421,"")</f>
        <v/>
      </c>
      <c r="Q422" s="192" t="str">
        <f>IFERROR(IF(O422*P422=0,"",O422*P422),"")</f>
        <v/>
      </c>
      <c r="R422" s="171"/>
      <c r="S422" s="197" t="str">
        <f>IF(R422&lt;&gt;"",E421,"")</f>
        <v/>
      </c>
      <c r="T422" s="192" t="str">
        <f>IFERROR(IF(R422*S422=0,"",R422*S422),"")</f>
        <v/>
      </c>
      <c r="U422" s="340"/>
    </row>
    <row r="423" spans="1:21" x14ac:dyDescent="0.2">
      <c r="A423" s="271"/>
      <c r="B423" s="170"/>
      <c r="C423" s="86"/>
      <c r="D423" s="86"/>
      <c r="E423" s="189"/>
      <c r="F423" s="192" t="str">
        <f t="shared" si="306"/>
        <v/>
      </c>
      <c r="G423" s="86"/>
      <c r="H423" s="197" t="str">
        <f>IF(G423&lt;&gt;"",E421,"")</f>
        <v/>
      </c>
      <c r="I423" s="198" t="str">
        <f t="shared" ref="I423:I425" si="316">IFERROR(IF(G423*H423=0,"",G423*H423),"")</f>
        <v/>
      </c>
      <c r="J423" s="182"/>
      <c r="K423" s="171"/>
      <c r="L423" s="171"/>
      <c r="M423" s="197" t="str">
        <f>IF(L423&lt;&gt;"",E421,"")</f>
        <v/>
      </c>
      <c r="N423" s="192" t="str">
        <f t="shared" ref="N423:N425" si="317">IFERROR(IF(L423*M423=0,"",L423*M423),"")</f>
        <v/>
      </c>
      <c r="O423" s="171"/>
      <c r="P423" s="197" t="str">
        <f>IF(O423&lt;&gt;"",E421,"")</f>
        <v/>
      </c>
      <c r="Q423" s="192" t="str">
        <f t="shared" ref="Q423:Q425" si="318">IFERROR(IF(O423*P423=0,"",O423*P423),"")</f>
        <v/>
      </c>
      <c r="R423" s="171"/>
      <c r="S423" s="197" t="str">
        <f>IF(R423&lt;&gt;"",E421,"")</f>
        <v/>
      </c>
      <c r="T423" s="192" t="str">
        <f t="shared" ref="T423:T425" si="319">IFERROR(IF(R423*S423=0,"",R423*S423),"")</f>
        <v/>
      </c>
      <c r="U423" s="340"/>
    </row>
    <row r="424" spans="1:21" x14ac:dyDescent="0.2">
      <c r="A424" s="271"/>
      <c r="B424" s="170"/>
      <c r="C424" s="86"/>
      <c r="D424" s="86"/>
      <c r="E424" s="189"/>
      <c r="F424" s="192" t="str">
        <f t="shared" si="306"/>
        <v/>
      </c>
      <c r="G424" s="86"/>
      <c r="H424" s="197" t="str">
        <f>IF(G424&lt;&gt;"",E421,"")</f>
        <v/>
      </c>
      <c r="I424" s="198" t="str">
        <f t="shared" si="316"/>
        <v/>
      </c>
      <c r="J424" s="182"/>
      <c r="K424" s="171"/>
      <c r="L424" s="171"/>
      <c r="M424" s="197" t="str">
        <f>IF(L424&lt;&gt;"",E421,"")</f>
        <v/>
      </c>
      <c r="N424" s="192" t="str">
        <f t="shared" si="317"/>
        <v/>
      </c>
      <c r="O424" s="171"/>
      <c r="P424" s="197" t="str">
        <f>IF(O424&lt;&gt;"",E421,"")</f>
        <v/>
      </c>
      <c r="Q424" s="192" t="str">
        <f t="shared" si="318"/>
        <v/>
      </c>
      <c r="R424" s="171"/>
      <c r="S424" s="197" t="str">
        <f>IF(R424&lt;&gt;"",E421,"")</f>
        <v/>
      </c>
      <c r="T424" s="192" t="str">
        <f t="shared" si="319"/>
        <v/>
      </c>
      <c r="U424" s="340"/>
    </row>
    <row r="425" spans="1:21" ht="10.199999999999999" thickBot="1" x14ac:dyDescent="0.25">
      <c r="A425" s="272"/>
      <c r="B425" s="172"/>
      <c r="C425" s="173"/>
      <c r="D425" s="173"/>
      <c r="E425" s="183"/>
      <c r="F425" s="196" t="str">
        <f t="shared" si="306"/>
        <v/>
      </c>
      <c r="G425" s="173"/>
      <c r="H425" s="196" t="str">
        <f>IF(G425&lt;&gt;"",E421,"")</f>
        <v/>
      </c>
      <c r="I425" s="199" t="str">
        <f t="shared" si="316"/>
        <v/>
      </c>
      <c r="J425" s="179"/>
      <c r="K425" s="174"/>
      <c r="L425" s="174"/>
      <c r="M425" s="200" t="str">
        <f>IF(L425&lt;&gt;"",E421,"")</f>
        <v/>
      </c>
      <c r="N425" s="196" t="str">
        <f t="shared" si="317"/>
        <v/>
      </c>
      <c r="O425" s="174"/>
      <c r="P425" s="200" t="str">
        <f>IF(O425&lt;&gt;"",E421,"")</f>
        <v/>
      </c>
      <c r="Q425" s="196" t="str">
        <f t="shared" si="318"/>
        <v/>
      </c>
      <c r="R425" s="174"/>
      <c r="S425" s="200" t="str">
        <f>IF(R425&lt;&gt;"",E421,"")</f>
        <v/>
      </c>
      <c r="T425" s="196" t="str">
        <f t="shared" si="319"/>
        <v/>
      </c>
      <c r="U425" s="341"/>
    </row>
    <row r="426" spans="1:21" x14ac:dyDescent="0.2">
      <c r="A426" s="270"/>
      <c r="B426" s="176"/>
      <c r="C426" s="146"/>
      <c r="D426" s="146"/>
      <c r="E426" s="146"/>
      <c r="F426" s="192" t="str">
        <f t="shared" si="306"/>
        <v/>
      </c>
      <c r="G426" s="192"/>
      <c r="H426" s="193"/>
      <c r="I426" s="194"/>
      <c r="J426" s="195"/>
      <c r="K426" s="193"/>
      <c r="L426" s="193"/>
      <c r="M426" s="193"/>
      <c r="N426" s="192"/>
      <c r="O426" s="193"/>
      <c r="P426" s="193"/>
      <c r="Q426" s="192"/>
      <c r="R426" s="193"/>
      <c r="S426" s="193"/>
      <c r="T426" s="192"/>
      <c r="U426" s="339" t="str">
        <f t="shared" ref="U426" si="320">IF(SUM(D426:D430,G427:G430)-SUM(L427:L430,O427:O430,R427:R430)=0,"",SUM(D426:D430,G427:G430)-SUM(L427:L430,O427:O430,R427:R430))</f>
        <v/>
      </c>
    </row>
    <row r="427" spans="1:21" x14ac:dyDescent="0.2">
      <c r="A427" s="271"/>
      <c r="B427" s="170"/>
      <c r="C427" s="86"/>
      <c r="D427" s="86"/>
      <c r="E427" s="189"/>
      <c r="F427" s="192" t="str">
        <f t="shared" si="306"/>
        <v/>
      </c>
      <c r="G427" s="86"/>
      <c r="H427" s="197" t="str">
        <f>IF(G427&lt;&gt;"",E426,"")</f>
        <v/>
      </c>
      <c r="I427" s="198" t="str">
        <f>IFERROR(IF(G427*H427=0,"",G427*H427),"")</f>
        <v/>
      </c>
      <c r="J427" s="182"/>
      <c r="K427" s="171"/>
      <c r="L427" s="171"/>
      <c r="M427" s="197" t="str">
        <f>IF(L427&lt;&gt;"",E426,"")</f>
        <v/>
      </c>
      <c r="N427" s="192" t="str">
        <f>IFERROR(IF(L427*M427=0,"",L427*M427),"")</f>
        <v/>
      </c>
      <c r="O427" s="171"/>
      <c r="P427" s="197" t="str">
        <f>IF(O427&lt;&gt;"",E426,"")</f>
        <v/>
      </c>
      <c r="Q427" s="192" t="str">
        <f>IFERROR(IF(O427*P427=0,"",O427*P427),"")</f>
        <v/>
      </c>
      <c r="R427" s="171"/>
      <c r="S427" s="197" t="str">
        <f>IF(R427&lt;&gt;"",E426,"")</f>
        <v/>
      </c>
      <c r="T427" s="192" t="str">
        <f>IFERROR(IF(R427*S427=0,"",R427*S427),"")</f>
        <v/>
      </c>
      <c r="U427" s="340"/>
    </row>
    <row r="428" spans="1:21" x14ac:dyDescent="0.2">
      <c r="A428" s="271"/>
      <c r="B428" s="170"/>
      <c r="C428" s="86"/>
      <c r="D428" s="86"/>
      <c r="E428" s="189"/>
      <c r="F428" s="192" t="str">
        <f t="shared" si="306"/>
        <v/>
      </c>
      <c r="G428" s="86"/>
      <c r="H428" s="197" t="str">
        <f>IF(G428&lt;&gt;"",E426,"")</f>
        <v/>
      </c>
      <c r="I428" s="198" t="str">
        <f t="shared" ref="I428:I430" si="321">IFERROR(IF(G428*H428=0,"",G428*H428),"")</f>
        <v/>
      </c>
      <c r="J428" s="182"/>
      <c r="K428" s="171"/>
      <c r="L428" s="171"/>
      <c r="M428" s="197" t="str">
        <f>IF(L428&lt;&gt;"",E426,"")</f>
        <v/>
      </c>
      <c r="N428" s="192" t="str">
        <f t="shared" ref="N428:N430" si="322">IFERROR(IF(L428*M428=0,"",L428*M428),"")</f>
        <v/>
      </c>
      <c r="O428" s="171"/>
      <c r="P428" s="197" t="str">
        <f>IF(O428&lt;&gt;"",E426,"")</f>
        <v/>
      </c>
      <c r="Q428" s="192" t="str">
        <f t="shared" ref="Q428:Q430" si="323">IFERROR(IF(O428*P428=0,"",O428*P428),"")</f>
        <v/>
      </c>
      <c r="R428" s="171"/>
      <c r="S428" s="197" t="str">
        <f>IF(R428&lt;&gt;"",E426,"")</f>
        <v/>
      </c>
      <c r="T428" s="192" t="str">
        <f t="shared" ref="T428:T430" si="324">IFERROR(IF(R428*S428=0,"",R428*S428),"")</f>
        <v/>
      </c>
      <c r="U428" s="340"/>
    </row>
    <row r="429" spans="1:21" x14ac:dyDescent="0.2">
      <c r="A429" s="271"/>
      <c r="B429" s="170"/>
      <c r="C429" s="86"/>
      <c r="D429" s="86"/>
      <c r="E429" s="189"/>
      <c r="F429" s="192" t="str">
        <f t="shared" si="306"/>
        <v/>
      </c>
      <c r="G429" s="86"/>
      <c r="H429" s="197" t="str">
        <f>IF(G429&lt;&gt;"",E426,"")</f>
        <v/>
      </c>
      <c r="I429" s="198" t="str">
        <f t="shared" si="321"/>
        <v/>
      </c>
      <c r="J429" s="182"/>
      <c r="K429" s="171"/>
      <c r="L429" s="171"/>
      <c r="M429" s="197" t="str">
        <f>IF(L429&lt;&gt;"",E426,"")</f>
        <v/>
      </c>
      <c r="N429" s="192" t="str">
        <f t="shared" si="322"/>
        <v/>
      </c>
      <c r="O429" s="171"/>
      <c r="P429" s="197" t="str">
        <f>IF(O429&lt;&gt;"",E426,"")</f>
        <v/>
      </c>
      <c r="Q429" s="192" t="str">
        <f t="shared" si="323"/>
        <v/>
      </c>
      <c r="R429" s="171"/>
      <c r="S429" s="197" t="str">
        <f>IF(R429&lt;&gt;"",E426,"")</f>
        <v/>
      </c>
      <c r="T429" s="192" t="str">
        <f t="shared" si="324"/>
        <v/>
      </c>
      <c r="U429" s="340"/>
    </row>
    <row r="430" spans="1:21" ht="10.199999999999999" thickBot="1" x14ac:dyDescent="0.25">
      <c r="A430" s="272"/>
      <c r="B430" s="172"/>
      <c r="C430" s="173"/>
      <c r="D430" s="173"/>
      <c r="E430" s="183"/>
      <c r="F430" s="196" t="str">
        <f t="shared" si="306"/>
        <v/>
      </c>
      <c r="G430" s="173"/>
      <c r="H430" s="196" t="str">
        <f>IF(G430&lt;&gt;"",E426,"")</f>
        <v/>
      </c>
      <c r="I430" s="199" t="str">
        <f t="shared" si="321"/>
        <v/>
      </c>
      <c r="J430" s="179"/>
      <c r="K430" s="174"/>
      <c r="L430" s="174"/>
      <c r="M430" s="200" t="str">
        <f>IF(L430&lt;&gt;"",E426,"")</f>
        <v/>
      </c>
      <c r="N430" s="196" t="str">
        <f t="shared" si="322"/>
        <v/>
      </c>
      <c r="O430" s="174"/>
      <c r="P430" s="200" t="str">
        <f>IF(O430&lt;&gt;"",E426,"")</f>
        <v/>
      </c>
      <c r="Q430" s="196" t="str">
        <f t="shared" si="323"/>
        <v/>
      </c>
      <c r="R430" s="174"/>
      <c r="S430" s="200" t="str">
        <f>IF(R430&lt;&gt;"",E426,"")</f>
        <v/>
      </c>
      <c r="T430" s="196" t="str">
        <f t="shared" si="324"/>
        <v/>
      </c>
      <c r="U430" s="341"/>
    </row>
    <row r="431" spans="1:21" ht="26.4" customHeight="1" x14ac:dyDescent="0.2">
      <c r="A431" s="273"/>
      <c r="B431" s="279" t="s">
        <v>201</v>
      </c>
      <c r="C431" s="280"/>
      <c r="D431" s="309" t="s">
        <v>198</v>
      </c>
      <c r="E431" s="280"/>
      <c r="F431" s="310"/>
      <c r="G431" s="309" t="s">
        <v>199</v>
      </c>
      <c r="H431" s="280"/>
      <c r="I431" s="281"/>
      <c r="J431" s="279" t="s">
        <v>201</v>
      </c>
      <c r="K431" s="310"/>
      <c r="L431" s="309" t="s">
        <v>256</v>
      </c>
      <c r="M431" s="280"/>
      <c r="N431" s="310"/>
      <c r="O431" s="309" t="s">
        <v>200</v>
      </c>
      <c r="P431" s="280"/>
      <c r="Q431" s="310"/>
      <c r="R431" s="309" t="s">
        <v>31</v>
      </c>
      <c r="S431" s="280"/>
      <c r="T431" s="281"/>
      <c r="U431" s="273" t="s">
        <v>208</v>
      </c>
    </row>
    <row r="432" spans="1:21" ht="13.8" customHeight="1" thickBot="1" x14ac:dyDescent="0.25">
      <c r="A432" s="275"/>
      <c r="B432" s="177" t="s">
        <v>193</v>
      </c>
      <c r="C432" s="178" t="s">
        <v>194</v>
      </c>
      <c r="D432" s="168" t="s">
        <v>195</v>
      </c>
      <c r="E432" s="168" t="s">
        <v>196</v>
      </c>
      <c r="F432" s="168" t="s">
        <v>197</v>
      </c>
      <c r="G432" s="168" t="s">
        <v>195</v>
      </c>
      <c r="H432" s="168" t="s">
        <v>196</v>
      </c>
      <c r="I432" s="169" t="s">
        <v>197</v>
      </c>
      <c r="J432" s="181" t="s">
        <v>193</v>
      </c>
      <c r="K432" s="178" t="s">
        <v>194</v>
      </c>
      <c r="L432" s="168" t="s">
        <v>195</v>
      </c>
      <c r="M432" s="168" t="s">
        <v>196</v>
      </c>
      <c r="N432" s="168" t="s">
        <v>197</v>
      </c>
      <c r="O432" s="168" t="s">
        <v>195</v>
      </c>
      <c r="P432" s="168" t="s">
        <v>196</v>
      </c>
      <c r="Q432" s="168" t="s">
        <v>197</v>
      </c>
      <c r="R432" s="168" t="s">
        <v>195</v>
      </c>
      <c r="S432" s="168" t="s">
        <v>196</v>
      </c>
      <c r="T432" s="169" t="s">
        <v>197</v>
      </c>
      <c r="U432" s="275"/>
    </row>
    <row r="433" spans="1:21" x14ac:dyDescent="0.2">
      <c r="A433" s="270"/>
      <c r="B433" s="176"/>
      <c r="C433" s="146"/>
      <c r="D433" s="146"/>
      <c r="E433" s="146"/>
      <c r="F433" s="192" t="str">
        <f t="shared" ref="F433:F452" si="325">IF(D433*E433=0,"",D433*E433)</f>
        <v/>
      </c>
      <c r="G433" s="192"/>
      <c r="H433" s="193"/>
      <c r="I433" s="194"/>
      <c r="J433" s="195"/>
      <c r="K433" s="193"/>
      <c r="L433" s="193"/>
      <c r="M433" s="193"/>
      <c r="N433" s="192"/>
      <c r="O433" s="193"/>
      <c r="P433" s="193"/>
      <c r="Q433" s="192"/>
      <c r="R433" s="193"/>
      <c r="S433" s="193"/>
      <c r="T433" s="192"/>
      <c r="U433" s="339" t="str">
        <f t="shared" ref="U433" si="326">IF(SUM(D433:D437,G434:G437)-SUM(L434:L437,O434:O437,R434:R437)=0,"",SUM(D433:D437,G434:G437)-SUM(L434:L437,O434:O437,R434:R437))</f>
        <v/>
      </c>
    </row>
    <row r="434" spans="1:21" x14ac:dyDescent="0.2">
      <c r="A434" s="271"/>
      <c r="B434" s="170"/>
      <c r="C434" s="86"/>
      <c r="D434" s="86"/>
      <c r="E434" s="86"/>
      <c r="F434" s="192" t="str">
        <f t="shared" si="325"/>
        <v/>
      </c>
      <c r="G434" s="86"/>
      <c r="H434" s="197" t="str">
        <f>IF(G434&lt;&gt;"",E433,"")</f>
        <v/>
      </c>
      <c r="I434" s="198" t="str">
        <f>IFERROR(IF(G434*H434=0,"",G434*H434),"")</f>
        <v/>
      </c>
      <c r="J434" s="182"/>
      <c r="K434" s="171"/>
      <c r="L434" s="171"/>
      <c r="M434" s="197" t="str">
        <f>IF(L434&lt;&gt;"",E433,"")</f>
        <v/>
      </c>
      <c r="N434" s="192" t="str">
        <f>IFERROR(IF(L434*M434=0,"",L434*M434),"")</f>
        <v/>
      </c>
      <c r="O434" s="171"/>
      <c r="P434" s="197" t="str">
        <f>IF(O434&lt;&gt;"",E433,"")</f>
        <v/>
      </c>
      <c r="Q434" s="192" t="str">
        <f>IFERROR(IF(O434*P434=0,"",O434*P434),"")</f>
        <v/>
      </c>
      <c r="R434" s="171"/>
      <c r="S434" s="197" t="str">
        <f>IF(R434&lt;&gt;"",E433,"")</f>
        <v/>
      </c>
      <c r="T434" s="192" t="str">
        <f>IFERROR(IF(R434*S434=0,"",R434*S434),"")</f>
        <v/>
      </c>
      <c r="U434" s="340"/>
    </row>
    <row r="435" spans="1:21" x14ac:dyDescent="0.2">
      <c r="A435" s="271"/>
      <c r="B435" s="170"/>
      <c r="C435" s="86"/>
      <c r="D435" s="86"/>
      <c r="E435" s="86"/>
      <c r="F435" s="192" t="str">
        <f t="shared" si="325"/>
        <v/>
      </c>
      <c r="G435" s="86"/>
      <c r="H435" s="197" t="str">
        <f>IF(G435&lt;&gt;"",E433,"")</f>
        <v/>
      </c>
      <c r="I435" s="198" t="str">
        <f t="shared" ref="I435:I437" si="327">IFERROR(IF(G435*H435=0,"",G435*H435),"")</f>
        <v/>
      </c>
      <c r="J435" s="182"/>
      <c r="K435" s="171"/>
      <c r="L435" s="171"/>
      <c r="M435" s="197" t="str">
        <f>IF(L435&lt;&gt;"",E433,"")</f>
        <v/>
      </c>
      <c r="N435" s="192" t="str">
        <f t="shared" ref="N435:N437" si="328">IFERROR(IF(L435*M435=0,"",L435*M435),"")</f>
        <v/>
      </c>
      <c r="O435" s="171"/>
      <c r="P435" s="197" t="str">
        <f>IF(O435&lt;&gt;"",E433,"")</f>
        <v/>
      </c>
      <c r="Q435" s="192" t="str">
        <f t="shared" ref="Q435:Q437" si="329">IFERROR(IF(O435*P435=0,"",O435*P435),"")</f>
        <v/>
      </c>
      <c r="R435" s="171"/>
      <c r="S435" s="197" t="str">
        <f>IF(R435&lt;&gt;"",E433,"")</f>
        <v/>
      </c>
      <c r="T435" s="192" t="str">
        <f t="shared" ref="T435:T437" si="330">IFERROR(IF(R435*S435=0,"",R435*S435),"")</f>
        <v/>
      </c>
      <c r="U435" s="340"/>
    </row>
    <row r="436" spans="1:21" x14ac:dyDescent="0.2">
      <c r="A436" s="271"/>
      <c r="B436" s="170"/>
      <c r="C436" s="86"/>
      <c r="D436" s="86"/>
      <c r="E436" s="86"/>
      <c r="F436" s="192" t="str">
        <f t="shared" si="325"/>
        <v/>
      </c>
      <c r="G436" s="86"/>
      <c r="H436" s="197" t="str">
        <f>IF(G436&lt;&gt;"",E433,"")</f>
        <v/>
      </c>
      <c r="I436" s="198" t="str">
        <f t="shared" si="327"/>
        <v/>
      </c>
      <c r="J436" s="182"/>
      <c r="K436" s="171"/>
      <c r="L436" s="171"/>
      <c r="M436" s="197" t="str">
        <f>IF(L436&lt;&gt;"",E433,"")</f>
        <v/>
      </c>
      <c r="N436" s="192" t="str">
        <f t="shared" si="328"/>
        <v/>
      </c>
      <c r="O436" s="171"/>
      <c r="P436" s="197" t="str">
        <f>IF(O436&lt;&gt;"",E433,"")</f>
        <v/>
      </c>
      <c r="Q436" s="192" t="str">
        <f t="shared" si="329"/>
        <v/>
      </c>
      <c r="R436" s="171"/>
      <c r="S436" s="197" t="str">
        <f>IF(R436&lt;&gt;"",E433,"")</f>
        <v/>
      </c>
      <c r="T436" s="192" t="str">
        <f t="shared" si="330"/>
        <v/>
      </c>
      <c r="U436" s="340"/>
    </row>
    <row r="437" spans="1:21" ht="10.199999999999999" thickBot="1" x14ac:dyDescent="0.25">
      <c r="A437" s="272"/>
      <c r="B437" s="172"/>
      <c r="C437" s="173"/>
      <c r="D437" s="173"/>
      <c r="E437" s="173"/>
      <c r="F437" s="196" t="str">
        <f t="shared" si="325"/>
        <v/>
      </c>
      <c r="G437" s="173"/>
      <c r="H437" s="196" t="str">
        <f>IF(G437&lt;&gt;"",E433,"")</f>
        <v/>
      </c>
      <c r="I437" s="199" t="str">
        <f t="shared" si="327"/>
        <v/>
      </c>
      <c r="J437" s="179"/>
      <c r="K437" s="174"/>
      <c r="L437" s="174"/>
      <c r="M437" s="200" t="str">
        <f>IF(L437&lt;&gt;"",E433,"")</f>
        <v/>
      </c>
      <c r="N437" s="196" t="str">
        <f t="shared" si="328"/>
        <v/>
      </c>
      <c r="O437" s="174"/>
      <c r="P437" s="200" t="str">
        <f>IF(O437&lt;&gt;"",E433,"")</f>
        <v/>
      </c>
      <c r="Q437" s="196" t="str">
        <f t="shared" si="329"/>
        <v/>
      </c>
      <c r="R437" s="174"/>
      <c r="S437" s="200" t="str">
        <f>IF(R437&lt;&gt;"",E433,"")</f>
        <v/>
      </c>
      <c r="T437" s="196" t="str">
        <f t="shared" si="330"/>
        <v/>
      </c>
      <c r="U437" s="341"/>
    </row>
    <row r="438" spans="1:21" x14ac:dyDescent="0.2">
      <c r="A438" s="270"/>
      <c r="B438" s="176"/>
      <c r="C438" s="146"/>
      <c r="D438" s="146"/>
      <c r="E438" s="146"/>
      <c r="F438" s="192" t="str">
        <f t="shared" si="325"/>
        <v/>
      </c>
      <c r="G438" s="192"/>
      <c r="H438" s="193"/>
      <c r="I438" s="194"/>
      <c r="J438" s="195"/>
      <c r="K438" s="193"/>
      <c r="L438" s="193"/>
      <c r="M438" s="193"/>
      <c r="N438" s="192"/>
      <c r="O438" s="193"/>
      <c r="P438" s="193"/>
      <c r="Q438" s="192"/>
      <c r="R438" s="193"/>
      <c r="S438" s="193"/>
      <c r="T438" s="192"/>
      <c r="U438" s="339" t="str">
        <f t="shared" ref="U438:U448" si="331">IF(SUM(D438:D442,G439:G442)-SUM(L439:L442,O439:O442,R439:R442)=0,"",SUM(D438:D442,G439:G442)-SUM(L439:L442,O439:O442,R439:R442))</f>
        <v/>
      </c>
    </row>
    <row r="439" spans="1:21" x14ac:dyDescent="0.2">
      <c r="A439" s="271"/>
      <c r="B439" s="170"/>
      <c r="C439" s="86"/>
      <c r="D439" s="86"/>
      <c r="E439" s="189"/>
      <c r="F439" s="192" t="str">
        <f t="shared" si="325"/>
        <v/>
      </c>
      <c r="G439" s="86"/>
      <c r="H439" s="197" t="str">
        <f>IF(G439&lt;&gt;"",E438,"")</f>
        <v/>
      </c>
      <c r="I439" s="198" t="str">
        <f>IFERROR(IF(G439*H439=0,"",G439*H439),"")</f>
        <v/>
      </c>
      <c r="J439" s="182"/>
      <c r="K439" s="171"/>
      <c r="L439" s="171"/>
      <c r="M439" s="197" t="str">
        <f>IF(L439&lt;&gt;"",E438,"")</f>
        <v/>
      </c>
      <c r="N439" s="192" t="str">
        <f>IFERROR(IF(L439*M439=0,"",L439*M439),"")</f>
        <v/>
      </c>
      <c r="O439" s="171"/>
      <c r="P439" s="197" t="str">
        <f>IF(O439&lt;&gt;"",E438,"")</f>
        <v/>
      </c>
      <c r="Q439" s="192" t="str">
        <f>IFERROR(IF(O439*P439=0,"",O439*P439),"")</f>
        <v/>
      </c>
      <c r="R439" s="171"/>
      <c r="S439" s="197" t="str">
        <f>IF(R439&lt;&gt;"",E438,"")</f>
        <v/>
      </c>
      <c r="T439" s="192" t="str">
        <f>IFERROR(IF(R439*S439=0,"",R439*S439),"")</f>
        <v/>
      </c>
      <c r="U439" s="340"/>
    </row>
    <row r="440" spans="1:21" x14ac:dyDescent="0.2">
      <c r="A440" s="271"/>
      <c r="B440" s="170"/>
      <c r="C440" s="86"/>
      <c r="D440" s="86"/>
      <c r="E440" s="189"/>
      <c r="F440" s="192" t="str">
        <f t="shared" si="325"/>
        <v/>
      </c>
      <c r="G440" s="86"/>
      <c r="H440" s="197" t="str">
        <f>IF(G440&lt;&gt;"",E438,"")</f>
        <v/>
      </c>
      <c r="I440" s="198" t="str">
        <f t="shared" ref="I440:I442" si="332">IFERROR(IF(G440*H440=0,"",G440*H440),"")</f>
        <v/>
      </c>
      <c r="J440" s="182"/>
      <c r="K440" s="171"/>
      <c r="L440" s="171"/>
      <c r="M440" s="197" t="str">
        <f>IF(L440&lt;&gt;"",E438,"")</f>
        <v/>
      </c>
      <c r="N440" s="192" t="str">
        <f t="shared" ref="N440:N442" si="333">IFERROR(IF(L440*M440=0,"",L440*M440),"")</f>
        <v/>
      </c>
      <c r="O440" s="171"/>
      <c r="P440" s="197" t="str">
        <f>IF(O440&lt;&gt;"",E438,"")</f>
        <v/>
      </c>
      <c r="Q440" s="192" t="str">
        <f t="shared" ref="Q440:Q442" si="334">IFERROR(IF(O440*P440=0,"",O440*P440),"")</f>
        <v/>
      </c>
      <c r="R440" s="171"/>
      <c r="S440" s="197" t="str">
        <f>IF(R440&lt;&gt;"",E438,"")</f>
        <v/>
      </c>
      <c r="T440" s="192" t="str">
        <f t="shared" ref="T440:T442" si="335">IFERROR(IF(R440*S440=0,"",R440*S440),"")</f>
        <v/>
      </c>
      <c r="U440" s="340"/>
    </row>
    <row r="441" spans="1:21" x14ac:dyDescent="0.2">
      <c r="A441" s="271"/>
      <c r="B441" s="170"/>
      <c r="C441" s="86"/>
      <c r="D441" s="86"/>
      <c r="E441" s="189"/>
      <c r="F441" s="192" t="str">
        <f t="shared" si="325"/>
        <v/>
      </c>
      <c r="G441" s="86"/>
      <c r="H441" s="197" t="str">
        <f>IF(G441&lt;&gt;"",E438,"")</f>
        <v/>
      </c>
      <c r="I441" s="198" t="str">
        <f t="shared" si="332"/>
        <v/>
      </c>
      <c r="J441" s="182"/>
      <c r="K441" s="171"/>
      <c r="L441" s="171"/>
      <c r="M441" s="197" t="str">
        <f>IF(L441&lt;&gt;"",E438,"")</f>
        <v/>
      </c>
      <c r="N441" s="192" t="str">
        <f t="shared" si="333"/>
        <v/>
      </c>
      <c r="O441" s="171"/>
      <c r="P441" s="197" t="str">
        <f>IF(O441&lt;&gt;"",E438,"")</f>
        <v/>
      </c>
      <c r="Q441" s="192" t="str">
        <f t="shared" si="334"/>
        <v/>
      </c>
      <c r="R441" s="171"/>
      <c r="S441" s="197" t="str">
        <f>IF(R441&lt;&gt;"",E438,"")</f>
        <v/>
      </c>
      <c r="T441" s="192" t="str">
        <f t="shared" si="335"/>
        <v/>
      </c>
      <c r="U441" s="340"/>
    </row>
    <row r="442" spans="1:21" ht="10.199999999999999" thickBot="1" x14ac:dyDescent="0.25">
      <c r="A442" s="272"/>
      <c r="B442" s="172"/>
      <c r="C442" s="173"/>
      <c r="D442" s="173"/>
      <c r="E442" s="183"/>
      <c r="F442" s="196" t="str">
        <f t="shared" si="325"/>
        <v/>
      </c>
      <c r="G442" s="173"/>
      <c r="H442" s="196" t="str">
        <f>IF(G442&lt;&gt;"",E438,"")</f>
        <v/>
      </c>
      <c r="I442" s="199" t="str">
        <f t="shared" si="332"/>
        <v/>
      </c>
      <c r="J442" s="179"/>
      <c r="K442" s="174"/>
      <c r="L442" s="174"/>
      <c r="M442" s="200" t="str">
        <f>IF(L442&lt;&gt;"",E438,"")</f>
        <v/>
      </c>
      <c r="N442" s="196" t="str">
        <f t="shared" si="333"/>
        <v/>
      </c>
      <c r="O442" s="174"/>
      <c r="P442" s="200" t="str">
        <f>IF(O442&lt;&gt;"",E438,"")</f>
        <v/>
      </c>
      <c r="Q442" s="196" t="str">
        <f t="shared" si="334"/>
        <v/>
      </c>
      <c r="R442" s="174"/>
      <c r="S442" s="200" t="str">
        <f>IF(R442&lt;&gt;"",E438,"")</f>
        <v/>
      </c>
      <c r="T442" s="196" t="str">
        <f t="shared" si="335"/>
        <v/>
      </c>
      <c r="U442" s="341"/>
    </row>
    <row r="443" spans="1:21" x14ac:dyDescent="0.2">
      <c r="A443" s="270"/>
      <c r="B443" s="176"/>
      <c r="C443" s="146"/>
      <c r="D443" s="146"/>
      <c r="E443" s="146"/>
      <c r="F443" s="192" t="str">
        <f t="shared" si="325"/>
        <v/>
      </c>
      <c r="G443" s="192"/>
      <c r="H443" s="193"/>
      <c r="I443" s="194"/>
      <c r="J443" s="195"/>
      <c r="K443" s="193"/>
      <c r="L443" s="193"/>
      <c r="M443" s="193"/>
      <c r="N443" s="192"/>
      <c r="O443" s="193"/>
      <c r="P443" s="193"/>
      <c r="Q443" s="192"/>
      <c r="R443" s="193"/>
      <c r="S443" s="193"/>
      <c r="T443" s="192"/>
      <c r="U443" s="339" t="str">
        <f t="shared" si="331"/>
        <v/>
      </c>
    </row>
    <row r="444" spans="1:21" x14ac:dyDescent="0.2">
      <c r="A444" s="271"/>
      <c r="B444" s="170"/>
      <c r="C444" s="86"/>
      <c r="D444" s="86"/>
      <c r="E444" s="189"/>
      <c r="F444" s="192" t="str">
        <f t="shared" si="325"/>
        <v/>
      </c>
      <c r="G444" s="86"/>
      <c r="H444" s="197" t="str">
        <f>IF(G444&lt;&gt;"",E443,"")</f>
        <v/>
      </c>
      <c r="I444" s="198" t="str">
        <f>IFERROR(IF(G444*H444=0,"",G444*H444),"")</f>
        <v/>
      </c>
      <c r="J444" s="182"/>
      <c r="K444" s="171"/>
      <c r="L444" s="171"/>
      <c r="M444" s="197" t="str">
        <f>IF(L444&lt;&gt;"",E443,"")</f>
        <v/>
      </c>
      <c r="N444" s="192" t="str">
        <f>IFERROR(IF(L444*M444=0,"",L444*M444),"")</f>
        <v/>
      </c>
      <c r="O444" s="171"/>
      <c r="P444" s="197" t="str">
        <f>IF(O444&lt;&gt;"",E443,"")</f>
        <v/>
      </c>
      <c r="Q444" s="192" t="str">
        <f>IFERROR(IF(O444*P444=0,"",O444*P444),"")</f>
        <v/>
      </c>
      <c r="R444" s="171"/>
      <c r="S444" s="197" t="str">
        <f>IF(R444&lt;&gt;"",E443,"")</f>
        <v/>
      </c>
      <c r="T444" s="192" t="str">
        <f>IFERROR(IF(R444*S444=0,"",R444*S444),"")</f>
        <v/>
      </c>
      <c r="U444" s="340"/>
    </row>
    <row r="445" spans="1:21" x14ac:dyDescent="0.2">
      <c r="A445" s="271"/>
      <c r="B445" s="170"/>
      <c r="C445" s="86"/>
      <c r="D445" s="86"/>
      <c r="E445" s="189"/>
      <c r="F445" s="192" t="str">
        <f t="shared" si="325"/>
        <v/>
      </c>
      <c r="G445" s="86"/>
      <c r="H445" s="197" t="str">
        <f>IF(G445&lt;&gt;"",E443,"")</f>
        <v/>
      </c>
      <c r="I445" s="198" t="str">
        <f t="shared" ref="I445:I447" si="336">IFERROR(IF(G445*H445=0,"",G445*H445),"")</f>
        <v/>
      </c>
      <c r="J445" s="182"/>
      <c r="K445" s="171"/>
      <c r="L445" s="171"/>
      <c r="M445" s="197" t="str">
        <f>IF(L445&lt;&gt;"",E443,"")</f>
        <v/>
      </c>
      <c r="N445" s="192" t="str">
        <f t="shared" ref="N445:N447" si="337">IFERROR(IF(L445*M445=0,"",L445*M445),"")</f>
        <v/>
      </c>
      <c r="O445" s="171"/>
      <c r="P445" s="197" t="str">
        <f>IF(O445&lt;&gt;"",E443,"")</f>
        <v/>
      </c>
      <c r="Q445" s="192" t="str">
        <f t="shared" ref="Q445:Q447" si="338">IFERROR(IF(O445*P445=0,"",O445*P445),"")</f>
        <v/>
      </c>
      <c r="R445" s="171"/>
      <c r="S445" s="197" t="str">
        <f>IF(R445&lt;&gt;"",E443,"")</f>
        <v/>
      </c>
      <c r="T445" s="192" t="str">
        <f t="shared" ref="T445:T447" si="339">IFERROR(IF(R445*S445=0,"",R445*S445),"")</f>
        <v/>
      </c>
      <c r="U445" s="340"/>
    </row>
    <row r="446" spans="1:21" x14ac:dyDescent="0.2">
      <c r="A446" s="271"/>
      <c r="B446" s="170"/>
      <c r="C446" s="86"/>
      <c r="D446" s="86"/>
      <c r="E446" s="189"/>
      <c r="F446" s="192" t="str">
        <f t="shared" si="325"/>
        <v/>
      </c>
      <c r="G446" s="86"/>
      <c r="H446" s="197" t="str">
        <f>IF(G446&lt;&gt;"",E443,"")</f>
        <v/>
      </c>
      <c r="I446" s="198" t="str">
        <f t="shared" si="336"/>
        <v/>
      </c>
      <c r="J446" s="182"/>
      <c r="K446" s="171"/>
      <c r="L446" s="171"/>
      <c r="M446" s="197" t="str">
        <f>IF(L446&lt;&gt;"",E443,"")</f>
        <v/>
      </c>
      <c r="N446" s="192" t="str">
        <f t="shared" si="337"/>
        <v/>
      </c>
      <c r="O446" s="171"/>
      <c r="P446" s="197" t="str">
        <f>IF(O446&lt;&gt;"",E443,"")</f>
        <v/>
      </c>
      <c r="Q446" s="192" t="str">
        <f t="shared" si="338"/>
        <v/>
      </c>
      <c r="R446" s="171"/>
      <c r="S446" s="197" t="str">
        <f>IF(R446&lt;&gt;"",E443,"")</f>
        <v/>
      </c>
      <c r="T446" s="192" t="str">
        <f t="shared" si="339"/>
        <v/>
      </c>
      <c r="U446" s="340"/>
    </row>
    <row r="447" spans="1:21" ht="10.199999999999999" thickBot="1" x14ac:dyDescent="0.25">
      <c r="A447" s="272"/>
      <c r="B447" s="172"/>
      <c r="C447" s="173"/>
      <c r="D447" s="173"/>
      <c r="E447" s="183"/>
      <c r="F447" s="196" t="str">
        <f t="shared" si="325"/>
        <v/>
      </c>
      <c r="G447" s="173"/>
      <c r="H447" s="196" t="str">
        <f>IF(G447&lt;&gt;"",E443,"")</f>
        <v/>
      </c>
      <c r="I447" s="199" t="str">
        <f t="shared" si="336"/>
        <v/>
      </c>
      <c r="J447" s="179"/>
      <c r="K447" s="174"/>
      <c r="L447" s="174"/>
      <c r="M447" s="200" t="str">
        <f>IF(L447&lt;&gt;"",E443,"")</f>
        <v/>
      </c>
      <c r="N447" s="196" t="str">
        <f t="shared" si="337"/>
        <v/>
      </c>
      <c r="O447" s="174"/>
      <c r="P447" s="200" t="str">
        <f>IF(O447&lt;&gt;"",E443,"")</f>
        <v/>
      </c>
      <c r="Q447" s="196" t="str">
        <f t="shared" si="338"/>
        <v/>
      </c>
      <c r="R447" s="174"/>
      <c r="S447" s="200" t="str">
        <f>IF(R447&lt;&gt;"",E443,"")</f>
        <v/>
      </c>
      <c r="T447" s="196" t="str">
        <f t="shared" si="339"/>
        <v/>
      </c>
      <c r="U447" s="341"/>
    </row>
    <row r="448" spans="1:21" x14ac:dyDescent="0.2">
      <c r="A448" s="270"/>
      <c r="B448" s="176"/>
      <c r="C448" s="146"/>
      <c r="D448" s="146"/>
      <c r="E448" s="146"/>
      <c r="F448" s="192" t="str">
        <f t="shared" si="325"/>
        <v/>
      </c>
      <c r="G448" s="192"/>
      <c r="H448" s="193"/>
      <c r="I448" s="194"/>
      <c r="J448" s="195"/>
      <c r="K448" s="193"/>
      <c r="L448" s="193"/>
      <c r="M448" s="193"/>
      <c r="N448" s="192"/>
      <c r="O448" s="193"/>
      <c r="P448" s="193"/>
      <c r="Q448" s="192"/>
      <c r="R448" s="193"/>
      <c r="S448" s="193"/>
      <c r="T448" s="192"/>
      <c r="U448" s="339" t="str">
        <f t="shared" si="331"/>
        <v/>
      </c>
    </row>
    <row r="449" spans="1:21" x14ac:dyDescent="0.2">
      <c r="A449" s="271"/>
      <c r="B449" s="170"/>
      <c r="C449" s="86"/>
      <c r="D449" s="86"/>
      <c r="E449" s="189"/>
      <c r="F449" s="192" t="str">
        <f t="shared" si="325"/>
        <v/>
      </c>
      <c r="G449" s="86"/>
      <c r="H449" s="197" t="str">
        <f>IF(G449&lt;&gt;"",E448,"")</f>
        <v/>
      </c>
      <c r="I449" s="198" t="str">
        <f>IFERROR(IF(G449*H449=0,"",G449*H449),"")</f>
        <v/>
      </c>
      <c r="J449" s="182"/>
      <c r="K449" s="171"/>
      <c r="L449" s="171"/>
      <c r="M449" s="197" t="str">
        <f>IF(L449&lt;&gt;"",E448,"")</f>
        <v/>
      </c>
      <c r="N449" s="192" t="str">
        <f>IFERROR(IF(L449*M449=0,"",L449*M449),"")</f>
        <v/>
      </c>
      <c r="O449" s="171"/>
      <c r="P449" s="197" t="str">
        <f>IF(O449&lt;&gt;"",E448,"")</f>
        <v/>
      </c>
      <c r="Q449" s="192" t="str">
        <f>IFERROR(IF(O449*P449=0,"",O449*P449),"")</f>
        <v/>
      </c>
      <c r="R449" s="171"/>
      <c r="S449" s="197" t="str">
        <f>IF(R449&lt;&gt;"",E448,"")</f>
        <v/>
      </c>
      <c r="T449" s="192" t="str">
        <f>IFERROR(IF(R449*S449=0,"",R449*S449),"")</f>
        <v/>
      </c>
      <c r="U449" s="340"/>
    </row>
    <row r="450" spans="1:21" x14ac:dyDescent="0.2">
      <c r="A450" s="271"/>
      <c r="B450" s="170"/>
      <c r="C450" s="86"/>
      <c r="D450" s="86"/>
      <c r="E450" s="189"/>
      <c r="F450" s="192" t="str">
        <f t="shared" si="325"/>
        <v/>
      </c>
      <c r="G450" s="86"/>
      <c r="H450" s="197" t="str">
        <f>IF(G450&lt;&gt;"",E448,"")</f>
        <v/>
      </c>
      <c r="I450" s="198" t="str">
        <f t="shared" ref="I450:I452" si="340">IFERROR(IF(G450*H450=0,"",G450*H450),"")</f>
        <v/>
      </c>
      <c r="J450" s="182"/>
      <c r="K450" s="171"/>
      <c r="L450" s="171"/>
      <c r="M450" s="197" t="str">
        <f>IF(L450&lt;&gt;"",E448,"")</f>
        <v/>
      </c>
      <c r="N450" s="192" t="str">
        <f t="shared" ref="N450:N452" si="341">IFERROR(IF(L450*M450=0,"",L450*M450),"")</f>
        <v/>
      </c>
      <c r="O450" s="171"/>
      <c r="P450" s="197" t="str">
        <f>IF(O450&lt;&gt;"",E448,"")</f>
        <v/>
      </c>
      <c r="Q450" s="192" t="str">
        <f t="shared" ref="Q450:Q452" si="342">IFERROR(IF(O450*P450=0,"",O450*P450),"")</f>
        <v/>
      </c>
      <c r="R450" s="171"/>
      <c r="S450" s="197" t="str">
        <f>IF(R450&lt;&gt;"",E448,"")</f>
        <v/>
      </c>
      <c r="T450" s="192" t="str">
        <f t="shared" ref="T450:T452" si="343">IFERROR(IF(R450*S450=0,"",R450*S450),"")</f>
        <v/>
      </c>
      <c r="U450" s="340"/>
    </row>
    <row r="451" spans="1:21" x14ac:dyDescent="0.2">
      <c r="A451" s="271"/>
      <c r="B451" s="170"/>
      <c r="C451" s="86"/>
      <c r="D451" s="86"/>
      <c r="E451" s="189"/>
      <c r="F451" s="192" t="str">
        <f t="shared" si="325"/>
        <v/>
      </c>
      <c r="G451" s="86"/>
      <c r="H451" s="197" t="str">
        <f>IF(G451&lt;&gt;"",E448,"")</f>
        <v/>
      </c>
      <c r="I451" s="198" t="str">
        <f t="shared" si="340"/>
        <v/>
      </c>
      <c r="J451" s="182"/>
      <c r="K451" s="171"/>
      <c r="L451" s="171"/>
      <c r="M451" s="197" t="str">
        <f>IF(L451&lt;&gt;"",E448,"")</f>
        <v/>
      </c>
      <c r="N451" s="192" t="str">
        <f t="shared" si="341"/>
        <v/>
      </c>
      <c r="O451" s="171"/>
      <c r="P451" s="197" t="str">
        <f>IF(O451&lt;&gt;"",E448,"")</f>
        <v/>
      </c>
      <c r="Q451" s="192" t="str">
        <f t="shared" si="342"/>
        <v/>
      </c>
      <c r="R451" s="171"/>
      <c r="S451" s="197" t="str">
        <f>IF(R451&lt;&gt;"",E448,"")</f>
        <v/>
      </c>
      <c r="T451" s="192" t="str">
        <f t="shared" si="343"/>
        <v/>
      </c>
      <c r="U451" s="340"/>
    </row>
    <row r="452" spans="1:21" ht="10.199999999999999" thickBot="1" x14ac:dyDescent="0.25">
      <c r="A452" s="272"/>
      <c r="B452" s="172"/>
      <c r="C452" s="173"/>
      <c r="D452" s="173"/>
      <c r="E452" s="183"/>
      <c r="F452" s="196" t="str">
        <f t="shared" si="325"/>
        <v/>
      </c>
      <c r="G452" s="173"/>
      <c r="H452" s="196" t="str">
        <f>IF(G452&lt;&gt;"",E448,"")</f>
        <v/>
      </c>
      <c r="I452" s="199" t="str">
        <f t="shared" si="340"/>
        <v/>
      </c>
      <c r="J452" s="179"/>
      <c r="K452" s="174"/>
      <c r="L452" s="174"/>
      <c r="M452" s="200" t="str">
        <f>IF(L452&lt;&gt;"",E448,"")</f>
        <v/>
      </c>
      <c r="N452" s="196" t="str">
        <f t="shared" si="341"/>
        <v/>
      </c>
      <c r="O452" s="174"/>
      <c r="P452" s="200" t="str">
        <f>IF(O452&lt;&gt;"",E448,"")</f>
        <v/>
      </c>
      <c r="Q452" s="196" t="str">
        <f t="shared" si="342"/>
        <v/>
      </c>
      <c r="R452" s="174"/>
      <c r="S452" s="200" t="str">
        <f>IF(R452&lt;&gt;"",E448,"")</f>
        <v/>
      </c>
      <c r="T452" s="196" t="str">
        <f t="shared" si="343"/>
        <v/>
      </c>
      <c r="U452" s="341"/>
    </row>
    <row r="453" spans="1:21" ht="26.4" customHeight="1" x14ac:dyDescent="0.2">
      <c r="A453" s="270"/>
      <c r="B453" s="279" t="s">
        <v>201</v>
      </c>
      <c r="C453" s="280"/>
      <c r="D453" s="309" t="s">
        <v>198</v>
      </c>
      <c r="E453" s="280"/>
      <c r="F453" s="310"/>
      <c r="G453" s="309" t="s">
        <v>199</v>
      </c>
      <c r="H453" s="280"/>
      <c r="I453" s="281"/>
      <c r="J453" s="279" t="s">
        <v>201</v>
      </c>
      <c r="K453" s="310"/>
      <c r="L453" s="309" t="s">
        <v>256</v>
      </c>
      <c r="M453" s="280"/>
      <c r="N453" s="310"/>
      <c r="O453" s="309" t="s">
        <v>200</v>
      </c>
      <c r="P453" s="280"/>
      <c r="Q453" s="310"/>
      <c r="R453" s="309" t="s">
        <v>31</v>
      </c>
      <c r="S453" s="280"/>
      <c r="T453" s="281"/>
      <c r="U453" s="273" t="s">
        <v>208</v>
      </c>
    </row>
    <row r="454" spans="1:21" ht="10.199999999999999" thickBot="1" x14ac:dyDescent="0.25">
      <c r="A454" s="307"/>
      <c r="B454" s="177" t="s">
        <v>193</v>
      </c>
      <c r="C454" s="178" t="s">
        <v>194</v>
      </c>
      <c r="D454" s="168" t="s">
        <v>195</v>
      </c>
      <c r="E454" s="168" t="s">
        <v>196</v>
      </c>
      <c r="F454" s="168" t="s">
        <v>197</v>
      </c>
      <c r="G454" s="184" t="s">
        <v>195</v>
      </c>
      <c r="H454" s="168" t="s">
        <v>196</v>
      </c>
      <c r="I454" s="169" t="s">
        <v>197</v>
      </c>
      <c r="J454" s="181" t="s">
        <v>193</v>
      </c>
      <c r="K454" s="178" t="s">
        <v>194</v>
      </c>
      <c r="L454" s="168" t="s">
        <v>195</v>
      </c>
      <c r="M454" s="168" t="s">
        <v>196</v>
      </c>
      <c r="N454" s="168" t="s">
        <v>197</v>
      </c>
      <c r="O454" s="168" t="s">
        <v>195</v>
      </c>
      <c r="P454" s="168" t="s">
        <v>196</v>
      </c>
      <c r="Q454" s="168" t="s">
        <v>197</v>
      </c>
      <c r="R454" s="168" t="s">
        <v>195</v>
      </c>
      <c r="S454" s="168" t="s">
        <v>196</v>
      </c>
      <c r="T454" s="169" t="s">
        <v>197</v>
      </c>
      <c r="U454" s="274"/>
    </row>
    <row r="455" spans="1:21" x14ac:dyDescent="0.2">
      <c r="A455" s="308" t="s">
        <v>203</v>
      </c>
      <c r="B455" s="296"/>
      <c r="C455" s="311"/>
      <c r="D455" s="290"/>
      <c r="E455" s="290"/>
      <c r="F455" s="292" t="str">
        <f>IF(SUM(F411:F430,F433:F452)=0,"",SUM(F411:F430,F433:F452))</f>
        <v/>
      </c>
      <c r="G455" s="290"/>
      <c r="H455" s="290"/>
      <c r="I455" s="294" t="str">
        <f>IF(SUM(I411:I430,I433:I452)=0,"",SUM(I411:I430,I433:I452))</f>
        <v/>
      </c>
      <c r="J455" s="296"/>
      <c r="K455" s="311"/>
      <c r="L455" s="290"/>
      <c r="M455" s="290"/>
      <c r="N455" s="292" t="str">
        <f>IF(SUM(N411:N430,N433:N452)=0,"",SUM(N411:N430,N433:N452))</f>
        <v/>
      </c>
      <c r="O455" s="290"/>
      <c r="P455" s="290"/>
      <c r="Q455" s="292" t="str">
        <f>IF(SUM(Q411:Q430,Q433:Q452)=0,"",SUM(Q411:Q430,Q433:Q452))</f>
        <v/>
      </c>
      <c r="R455" s="290"/>
      <c r="S455" s="290"/>
      <c r="T455" s="294" t="str">
        <f>IF(SUM(T411:T430,T433:T452)=0,"",SUM(T411:T430,T433:T452))</f>
        <v/>
      </c>
      <c r="U455" s="274"/>
    </row>
    <row r="456" spans="1:21" ht="10.199999999999999" thickBot="1" x14ac:dyDescent="0.25">
      <c r="A456" s="272"/>
      <c r="B456" s="297"/>
      <c r="C456" s="312"/>
      <c r="D456" s="291"/>
      <c r="E456" s="291"/>
      <c r="F456" s="293"/>
      <c r="G456" s="291"/>
      <c r="H456" s="291"/>
      <c r="I456" s="295"/>
      <c r="J456" s="297"/>
      <c r="K456" s="312"/>
      <c r="L456" s="291"/>
      <c r="M456" s="291"/>
      <c r="N456" s="293"/>
      <c r="O456" s="291"/>
      <c r="P456" s="291"/>
      <c r="Q456" s="293"/>
      <c r="R456" s="291"/>
      <c r="S456" s="291"/>
      <c r="T456" s="295"/>
      <c r="U456" s="275"/>
    </row>
    <row r="458" spans="1:21" ht="10.199999999999999" thickBot="1" x14ac:dyDescent="0.25"/>
    <row r="459" spans="1:21" x14ac:dyDescent="0.2">
      <c r="A459" s="273" t="s">
        <v>202</v>
      </c>
      <c r="B459" s="279" t="s">
        <v>29</v>
      </c>
      <c r="C459" s="280"/>
      <c r="D459" s="280"/>
      <c r="E459" s="280"/>
      <c r="F459" s="280"/>
      <c r="G459" s="280"/>
      <c r="H459" s="280"/>
      <c r="I459" s="281"/>
      <c r="J459" s="279" t="s">
        <v>30</v>
      </c>
      <c r="K459" s="280"/>
      <c r="L459" s="280"/>
      <c r="M459" s="280"/>
      <c r="N459" s="280"/>
      <c r="O459" s="280"/>
      <c r="P459" s="280"/>
      <c r="Q459" s="280"/>
      <c r="R459" s="280"/>
      <c r="S459" s="280"/>
      <c r="T459" s="281"/>
      <c r="U459" s="273" t="s">
        <v>208</v>
      </c>
    </row>
    <row r="460" spans="1:21" ht="26.4" customHeight="1" x14ac:dyDescent="0.2">
      <c r="A460" s="274"/>
      <c r="B460" s="287" t="s">
        <v>201</v>
      </c>
      <c r="C460" s="288"/>
      <c r="D460" s="304" t="s">
        <v>198</v>
      </c>
      <c r="E460" s="305"/>
      <c r="F460" s="288"/>
      <c r="G460" s="304" t="s">
        <v>199</v>
      </c>
      <c r="H460" s="305"/>
      <c r="I460" s="306"/>
      <c r="J460" s="287" t="s">
        <v>201</v>
      </c>
      <c r="K460" s="288"/>
      <c r="L460" s="304" t="s">
        <v>256</v>
      </c>
      <c r="M460" s="305"/>
      <c r="N460" s="288"/>
      <c r="O460" s="304" t="s">
        <v>200</v>
      </c>
      <c r="P460" s="305"/>
      <c r="Q460" s="288"/>
      <c r="R460" s="304" t="s">
        <v>31</v>
      </c>
      <c r="S460" s="305"/>
      <c r="T460" s="306"/>
      <c r="U460" s="274"/>
    </row>
    <row r="461" spans="1:21" ht="10.199999999999999" thickBot="1" x14ac:dyDescent="0.25">
      <c r="A461" s="275"/>
      <c r="B461" s="177" t="s">
        <v>193</v>
      </c>
      <c r="C461" s="178" t="s">
        <v>194</v>
      </c>
      <c r="D461" s="168" t="s">
        <v>195</v>
      </c>
      <c r="E461" s="168" t="s">
        <v>196</v>
      </c>
      <c r="F461" s="168" t="s">
        <v>197</v>
      </c>
      <c r="G461" s="168" t="s">
        <v>195</v>
      </c>
      <c r="H461" s="168" t="s">
        <v>196</v>
      </c>
      <c r="I461" s="169" t="s">
        <v>197</v>
      </c>
      <c r="J461" s="181" t="s">
        <v>193</v>
      </c>
      <c r="K461" s="178" t="s">
        <v>194</v>
      </c>
      <c r="L461" s="168" t="s">
        <v>195</v>
      </c>
      <c r="M461" s="168" t="s">
        <v>196</v>
      </c>
      <c r="N461" s="168" t="s">
        <v>197</v>
      </c>
      <c r="O461" s="168" t="s">
        <v>195</v>
      </c>
      <c r="P461" s="168" t="s">
        <v>196</v>
      </c>
      <c r="Q461" s="168" t="s">
        <v>197</v>
      </c>
      <c r="R461" s="168" t="s">
        <v>195</v>
      </c>
      <c r="S461" s="168" t="s">
        <v>196</v>
      </c>
      <c r="T461" s="169" t="s">
        <v>197</v>
      </c>
      <c r="U461" s="275"/>
    </row>
    <row r="462" spans="1:21" x14ac:dyDescent="0.2">
      <c r="A462" s="270"/>
      <c r="B462" s="176"/>
      <c r="C462" s="146"/>
      <c r="D462" s="146"/>
      <c r="E462" s="146"/>
      <c r="F462" s="192" t="str">
        <f t="shared" ref="F462:F481" si="344">IF(D462*E462=0,"",D462*E462)</f>
        <v/>
      </c>
      <c r="G462" s="192"/>
      <c r="H462" s="193"/>
      <c r="I462" s="194"/>
      <c r="J462" s="195"/>
      <c r="K462" s="193"/>
      <c r="L462" s="193"/>
      <c r="M462" s="193"/>
      <c r="N462" s="192"/>
      <c r="O462" s="193"/>
      <c r="P462" s="193"/>
      <c r="Q462" s="192"/>
      <c r="R462" s="193"/>
      <c r="S462" s="193"/>
      <c r="T462" s="192"/>
      <c r="U462" s="339" t="str">
        <f>IF(SUM(D462:D466,G463:G466)-SUM(L463:L466,O463:O466,R463:R466)=0,"",SUM(D462:D466,G463:G466)-SUM(L463:L466,O463:O466,R463:R466))</f>
        <v/>
      </c>
    </row>
    <row r="463" spans="1:21" x14ac:dyDescent="0.2">
      <c r="A463" s="271"/>
      <c r="B463" s="170"/>
      <c r="C463" s="86"/>
      <c r="D463" s="86"/>
      <c r="E463" s="86"/>
      <c r="F463" s="192" t="str">
        <f t="shared" si="344"/>
        <v/>
      </c>
      <c r="G463" s="86"/>
      <c r="H463" s="197" t="str">
        <f>IF(G463&lt;&gt;"",E462,"")</f>
        <v/>
      </c>
      <c r="I463" s="198" t="str">
        <f>IFERROR(IF(G463*H463=0,"",G463*H463),"")</f>
        <v/>
      </c>
      <c r="J463" s="182"/>
      <c r="K463" s="171"/>
      <c r="L463" s="171"/>
      <c r="M463" s="197" t="str">
        <f>IF(L463&lt;&gt;"",E462,"")</f>
        <v/>
      </c>
      <c r="N463" s="192" t="str">
        <f>IFERROR(IF(L463*M463=0,"",L463*M463),"")</f>
        <v/>
      </c>
      <c r="O463" s="171"/>
      <c r="P463" s="197" t="str">
        <f>IF(O463&lt;&gt;"",E462,"")</f>
        <v/>
      </c>
      <c r="Q463" s="192" t="str">
        <f>IFERROR(IF(O463*P463=0,"",O463*P463),"")</f>
        <v/>
      </c>
      <c r="R463" s="171"/>
      <c r="S463" s="197" t="str">
        <f>IF(R463&lt;&gt;"",E462,"")</f>
        <v/>
      </c>
      <c r="T463" s="192" t="str">
        <f>IFERROR(IF(R463*S463=0,"",R463*S463),"")</f>
        <v/>
      </c>
      <c r="U463" s="340"/>
    </row>
    <row r="464" spans="1:21" x14ac:dyDescent="0.2">
      <c r="A464" s="271"/>
      <c r="B464" s="170"/>
      <c r="C464" s="86"/>
      <c r="D464" s="86"/>
      <c r="E464" s="86"/>
      <c r="F464" s="192" t="str">
        <f t="shared" si="344"/>
        <v/>
      </c>
      <c r="G464" s="86"/>
      <c r="H464" s="197" t="str">
        <f>IF(G464&lt;&gt;"",E462,"")</f>
        <v/>
      </c>
      <c r="I464" s="198" t="str">
        <f t="shared" ref="I464:I466" si="345">IFERROR(IF(G464*H464=0,"",G464*H464),"")</f>
        <v/>
      </c>
      <c r="J464" s="182"/>
      <c r="K464" s="171"/>
      <c r="L464" s="171"/>
      <c r="M464" s="197" t="str">
        <f>IF(L464&lt;&gt;"",E462,"")</f>
        <v/>
      </c>
      <c r="N464" s="192" t="str">
        <f t="shared" ref="N464:N466" si="346">IFERROR(IF(L464*M464=0,"",L464*M464),"")</f>
        <v/>
      </c>
      <c r="O464" s="171"/>
      <c r="P464" s="197" t="str">
        <f>IF(O464&lt;&gt;"",E462,"")</f>
        <v/>
      </c>
      <c r="Q464" s="192" t="str">
        <f t="shared" ref="Q464:Q466" si="347">IFERROR(IF(O464*P464=0,"",O464*P464),"")</f>
        <v/>
      </c>
      <c r="R464" s="171"/>
      <c r="S464" s="197" t="str">
        <f>IF(R464&lt;&gt;"",E462,"")</f>
        <v/>
      </c>
      <c r="T464" s="192" t="str">
        <f t="shared" ref="T464:T466" si="348">IFERROR(IF(R464*S464=0,"",R464*S464),"")</f>
        <v/>
      </c>
      <c r="U464" s="340"/>
    </row>
    <row r="465" spans="1:21" x14ac:dyDescent="0.2">
      <c r="A465" s="271"/>
      <c r="B465" s="170"/>
      <c r="C465" s="86"/>
      <c r="D465" s="86"/>
      <c r="E465" s="86"/>
      <c r="F465" s="192" t="str">
        <f t="shared" si="344"/>
        <v/>
      </c>
      <c r="G465" s="86"/>
      <c r="H465" s="197" t="str">
        <f>IF(G465&lt;&gt;"",E462,"")</f>
        <v/>
      </c>
      <c r="I465" s="198" t="str">
        <f t="shared" si="345"/>
        <v/>
      </c>
      <c r="J465" s="182"/>
      <c r="K465" s="171"/>
      <c r="L465" s="171"/>
      <c r="M465" s="197" t="str">
        <f>IF(L465&lt;&gt;"",E462,"")</f>
        <v/>
      </c>
      <c r="N465" s="192" t="str">
        <f t="shared" si="346"/>
        <v/>
      </c>
      <c r="O465" s="171"/>
      <c r="P465" s="197" t="str">
        <f>IF(O465&lt;&gt;"",E462,"")</f>
        <v/>
      </c>
      <c r="Q465" s="192" t="str">
        <f t="shared" si="347"/>
        <v/>
      </c>
      <c r="R465" s="171"/>
      <c r="S465" s="197" t="str">
        <f>IF(R465&lt;&gt;"",E462,"")</f>
        <v/>
      </c>
      <c r="T465" s="192" t="str">
        <f t="shared" si="348"/>
        <v/>
      </c>
      <c r="U465" s="340"/>
    </row>
    <row r="466" spans="1:21" ht="10.199999999999999" thickBot="1" x14ac:dyDescent="0.25">
      <c r="A466" s="272"/>
      <c r="B466" s="172"/>
      <c r="C466" s="173"/>
      <c r="D466" s="173"/>
      <c r="E466" s="173"/>
      <c r="F466" s="196" t="str">
        <f t="shared" si="344"/>
        <v/>
      </c>
      <c r="G466" s="173"/>
      <c r="H466" s="196" t="str">
        <f>IF(G466&lt;&gt;"",E462,"")</f>
        <v/>
      </c>
      <c r="I466" s="199" t="str">
        <f t="shared" si="345"/>
        <v/>
      </c>
      <c r="J466" s="179"/>
      <c r="K466" s="174"/>
      <c r="L466" s="174"/>
      <c r="M466" s="200" t="str">
        <f>IF(L466&lt;&gt;"",E462,"")</f>
        <v/>
      </c>
      <c r="N466" s="196" t="str">
        <f t="shared" si="346"/>
        <v/>
      </c>
      <c r="O466" s="174"/>
      <c r="P466" s="200" t="str">
        <f>IF(O466&lt;&gt;"",E462,"")</f>
        <v/>
      </c>
      <c r="Q466" s="196" t="str">
        <f t="shared" si="347"/>
        <v/>
      </c>
      <c r="R466" s="174"/>
      <c r="S466" s="200" t="str">
        <f>IF(R466&lt;&gt;"",E462,"")</f>
        <v/>
      </c>
      <c r="T466" s="196" t="str">
        <f t="shared" si="348"/>
        <v/>
      </c>
      <c r="U466" s="341"/>
    </row>
    <row r="467" spans="1:21" x14ac:dyDescent="0.2">
      <c r="A467" s="270"/>
      <c r="B467" s="176"/>
      <c r="C467" s="146"/>
      <c r="D467" s="146"/>
      <c r="E467" s="146"/>
      <c r="F467" s="192" t="str">
        <f t="shared" si="344"/>
        <v/>
      </c>
      <c r="G467" s="192"/>
      <c r="H467" s="193"/>
      <c r="I467" s="194"/>
      <c r="J467" s="195"/>
      <c r="K467" s="193"/>
      <c r="L467" s="193"/>
      <c r="M467" s="193"/>
      <c r="N467" s="192"/>
      <c r="O467" s="193"/>
      <c r="P467" s="193"/>
      <c r="Q467" s="192"/>
      <c r="R467" s="193"/>
      <c r="S467" s="193"/>
      <c r="T467" s="192"/>
      <c r="U467" s="339" t="str">
        <f>IF(SUM(D467:D471,G468:G471)-SUM(L468:L471,O468:O471,R468:R471)=0,"",SUM(D467:D471,G468:G471)-SUM(L468:L471,O468:O471,R468:R471))</f>
        <v/>
      </c>
    </row>
    <row r="468" spans="1:21" x14ac:dyDescent="0.2">
      <c r="A468" s="271"/>
      <c r="B468" s="170"/>
      <c r="C468" s="86"/>
      <c r="D468" s="86"/>
      <c r="E468" s="189"/>
      <c r="F468" s="192" t="str">
        <f t="shared" si="344"/>
        <v/>
      </c>
      <c r="G468" s="86"/>
      <c r="H468" s="197" t="str">
        <f>IF(G468&lt;&gt;"",E467,"")</f>
        <v/>
      </c>
      <c r="I468" s="198" t="str">
        <f>IFERROR(IF(G468*H468=0,"",G468*H468),"")</f>
        <v/>
      </c>
      <c r="J468" s="182"/>
      <c r="K468" s="171"/>
      <c r="L468" s="171"/>
      <c r="M468" s="197" t="str">
        <f>IF(L468&lt;&gt;"",E467,"")</f>
        <v/>
      </c>
      <c r="N468" s="192" t="str">
        <f>IFERROR(IF(L468*M468=0,"",L468*M468),"")</f>
        <v/>
      </c>
      <c r="O468" s="171"/>
      <c r="P468" s="197" t="str">
        <f>IF(O468&lt;&gt;"",E467,"")</f>
        <v/>
      </c>
      <c r="Q468" s="192" t="str">
        <f>IFERROR(IF(O468*P468=0,"",O468*P468),"")</f>
        <v/>
      </c>
      <c r="R468" s="171"/>
      <c r="S468" s="197" t="str">
        <f>IF(R468&lt;&gt;"",E467,"")</f>
        <v/>
      </c>
      <c r="T468" s="192" t="str">
        <f>IFERROR(IF(R468*S468=0,"",R468*S468),"")</f>
        <v/>
      </c>
      <c r="U468" s="340"/>
    </row>
    <row r="469" spans="1:21" x14ac:dyDescent="0.2">
      <c r="A469" s="271"/>
      <c r="B469" s="170"/>
      <c r="C469" s="86"/>
      <c r="D469" s="86"/>
      <c r="E469" s="189"/>
      <c r="F469" s="192" t="str">
        <f t="shared" si="344"/>
        <v/>
      </c>
      <c r="G469" s="86"/>
      <c r="H469" s="197" t="str">
        <f>IF(G469&lt;&gt;"",E467,"")</f>
        <v/>
      </c>
      <c r="I469" s="198" t="str">
        <f t="shared" ref="I469:I471" si="349">IFERROR(IF(G469*H469=0,"",G469*H469),"")</f>
        <v/>
      </c>
      <c r="J469" s="182"/>
      <c r="K469" s="171"/>
      <c r="L469" s="171"/>
      <c r="M469" s="197" t="str">
        <f>IF(L469&lt;&gt;"",E467,"")</f>
        <v/>
      </c>
      <c r="N469" s="192" t="str">
        <f t="shared" ref="N469:N471" si="350">IFERROR(IF(L469*M469=0,"",L469*M469),"")</f>
        <v/>
      </c>
      <c r="O469" s="171"/>
      <c r="P469" s="197" t="str">
        <f>IF(O469&lt;&gt;"",E467,"")</f>
        <v/>
      </c>
      <c r="Q469" s="192" t="str">
        <f t="shared" ref="Q469:Q471" si="351">IFERROR(IF(O469*P469=0,"",O469*P469),"")</f>
        <v/>
      </c>
      <c r="R469" s="171"/>
      <c r="S469" s="197" t="str">
        <f>IF(R469&lt;&gt;"",E467,"")</f>
        <v/>
      </c>
      <c r="T469" s="192" t="str">
        <f t="shared" ref="T469:T471" si="352">IFERROR(IF(R469*S469=0,"",R469*S469),"")</f>
        <v/>
      </c>
      <c r="U469" s="340"/>
    </row>
    <row r="470" spans="1:21" x14ac:dyDescent="0.2">
      <c r="A470" s="271"/>
      <c r="B470" s="170"/>
      <c r="C470" s="86"/>
      <c r="D470" s="86"/>
      <c r="E470" s="189"/>
      <c r="F470" s="192" t="str">
        <f t="shared" si="344"/>
        <v/>
      </c>
      <c r="G470" s="86"/>
      <c r="H470" s="197" t="str">
        <f>IF(G470&lt;&gt;"",E467,"")</f>
        <v/>
      </c>
      <c r="I470" s="198" t="str">
        <f t="shared" si="349"/>
        <v/>
      </c>
      <c r="J470" s="182"/>
      <c r="K470" s="171"/>
      <c r="L470" s="171"/>
      <c r="M470" s="197" t="str">
        <f>IF(L470&lt;&gt;"",E467,"")</f>
        <v/>
      </c>
      <c r="N470" s="192" t="str">
        <f t="shared" si="350"/>
        <v/>
      </c>
      <c r="O470" s="171"/>
      <c r="P470" s="197" t="str">
        <f>IF(O470&lt;&gt;"",E467,"")</f>
        <v/>
      </c>
      <c r="Q470" s="192" t="str">
        <f t="shared" si="351"/>
        <v/>
      </c>
      <c r="R470" s="171"/>
      <c r="S470" s="197" t="str">
        <f>IF(R470&lt;&gt;"",E467,"")</f>
        <v/>
      </c>
      <c r="T470" s="192" t="str">
        <f t="shared" si="352"/>
        <v/>
      </c>
      <c r="U470" s="340"/>
    </row>
    <row r="471" spans="1:21" ht="10.199999999999999" thickBot="1" x14ac:dyDescent="0.25">
      <c r="A471" s="272"/>
      <c r="B471" s="172"/>
      <c r="C471" s="173"/>
      <c r="D471" s="173"/>
      <c r="E471" s="183"/>
      <c r="F471" s="196" t="str">
        <f t="shared" si="344"/>
        <v/>
      </c>
      <c r="G471" s="173"/>
      <c r="H471" s="196" t="str">
        <f>IF(G471&lt;&gt;"",E467,"")</f>
        <v/>
      </c>
      <c r="I471" s="199" t="str">
        <f t="shared" si="349"/>
        <v/>
      </c>
      <c r="J471" s="179"/>
      <c r="K471" s="174"/>
      <c r="L471" s="174"/>
      <c r="M471" s="200" t="str">
        <f>IF(L471&lt;&gt;"",E467,"")</f>
        <v/>
      </c>
      <c r="N471" s="196" t="str">
        <f t="shared" si="350"/>
        <v/>
      </c>
      <c r="O471" s="174"/>
      <c r="P471" s="200" t="str">
        <f>IF(O471&lt;&gt;"",E467,"")</f>
        <v/>
      </c>
      <c r="Q471" s="196" t="str">
        <f t="shared" si="351"/>
        <v/>
      </c>
      <c r="R471" s="174"/>
      <c r="S471" s="200" t="str">
        <f>IF(R471&lt;&gt;"",E467,"")</f>
        <v/>
      </c>
      <c r="T471" s="196" t="str">
        <f t="shared" si="352"/>
        <v/>
      </c>
      <c r="U471" s="341"/>
    </row>
    <row r="472" spans="1:21" x14ac:dyDescent="0.2">
      <c r="A472" s="270"/>
      <c r="B472" s="176"/>
      <c r="C472" s="146"/>
      <c r="D472" s="146"/>
      <c r="E472" s="146"/>
      <c r="F472" s="192" t="str">
        <f t="shared" si="344"/>
        <v/>
      </c>
      <c r="G472" s="192"/>
      <c r="H472" s="193"/>
      <c r="I472" s="194"/>
      <c r="J472" s="195"/>
      <c r="K472" s="193"/>
      <c r="L472" s="193"/>
      <c r="M472" s="193"/>
      <c r="N472" s="192"/>
      <c r="O472" s="193"/>
      <c r="P472" s="193"/>
      <c r="Q472" s="192"/>
      <c r="R472" s="193"/>
      <c r="S472" s="193"/>
      <c r="T472" s="192"/>
      <c r="U472" s="339" t="str">
        <f t="shared" ref="U472" si="353">IF(SUM(D472:D476,G473:G476)-SUM(L473:L476,O473:O476,R473:R476)=0,"",SUM(D472:D476,G473:G476)-SUM(L473:L476,O473:O476,R473:R476))</f>
        <v/>
      </c>
    </row>
    <row r="473" spans="1:21" x14ac:dyDescent="0.2">
      <c r="A473" s="271"/>
      <c r="B473" s="170"/>
      <c r="C473" s="86"/>
      <c r="D473" s="86"/>
      <c r="E473" s="189"/>
      <c r="F473" s="192" t="str">
        <f t="shared" si="344"/>
        <v/>
      </c>
      <c r="G473" s="86"/>
      <c r="H473" s="197" t="str">
        <f>IF(G473&lt;&gt;"",E472,"")</f>
        <v/>
      </c>
      <c r="I473" s="198" t="str">
        <f>IFERROR(IF(G473*H473=0,"",G473*H473),"")</f>
        <v/>
      </c>
      <c r="J473" s="182"/>
      <c r="K473" s="171"/>
      <c r="L473" s="171"/>
      <c r="M473" s="197" t="str">
        <f>IF(L473&lt;&gt;"",E472,"")</f>
        <v/>
      </c>
      <c r="N473" s="192" t="str">
        <f>IFERROR(IF(L473*M473=0,"",L473*M473),"")</f>
        <v/>
      </c>
      <c r="O473" s="171"/>
      <c r="P473" s="197" t="str">
        <f>IF(O473&lt;&gt;"",E472,"")</f>
        <v/>
      </c>
      <c r="Q473" s="192" t="str">
        <f>IFERROR(IF(O473*P473=0,"",O473*P473),"")</f>
        <v/>
      </c>
      <c r="R473" s="171"/>
      <c r="S473" s="197" t="str">
        <f>IF(R473&lt;&gt;"",E472,"")</f>
        <v/>
      </c>
      <c r="T473" s="192" t="str">
        <f>IFERROR(IF(R473*S473=0,"",R473*S473),"")</f>
        <v/>
      </c>
      <c r="U473" s="340"/>
    </row>
    <row r="474" spans="1:21" x14ac:dyDescent="0.2">
      <c r="A474" s="271"/>
      <c r="B474" s="170"/>
      <c r="C474" s="86"/>
      <c r="D474" s="86"/>
      <c r="E474" s="189"/>
      <c r="F474" s="192" t="str">
        <f t="shared" si="344"/>
        <v/>
      </c>
      <c r="G474" s="86"/>
      <c r="H474" s="197" t="str">
        <f>IF(G474&lt;&gt;"",E472,"")</f>
        <v/>
      </c>
      <c r="I474" s="198" t="str">
        <f t="shared" ref="I474:I476" si="354">IFERROR(IF(G474*H474=0,"",G474*H474),"")</f>
        <v/>
      </c>
      <c r="J474" s="182"/>
      <c r="K474" s="171"/>
      <c r="L474" s="171"/>
      <c r="M474" s="197" t="str">
        <f>IF(L474&lt;&gt;"",E472,"")</f>
        <v/>
      </c>
      <c r="N474" s="192" t="str">
        <f t="shared" ref="N474:N476" si="355">IFERROR(IF(L474*M474=0,"",L474*M474),"")</f>
        <v/>
      </c>
      <c r="O474" s="171"/>
      <c r="P474" s="197" t="str">
        <f>IF(O474&lt;&gt;"",E472,"")</f>
        <v/>
      </c>
      <c r="Q474" s="192" t="str">
        <f t="shared" ref="Q474:Q476" si="356">IFERROR(IF(O474*P474=0,"",O474*P474),"")</f>
        <v/>
      </c>
      <c r="R474" s="171"/>
      <c r="S474" s="197" t="str">
        <f>IF(R474&lt;&gt;"",E472,"")</f>
        <v/>
      </c>
      <c r="T474" s="192" t="str">
        <f t="shared" ref="T474:T476" si="357">IFERROR(IF(R474*S474=0,"",R474*S474),"")</f>
        <v/>
      </c>
      <c r="U474" s="340"/>
    </row>
    <row r="475" spans="1:21" x14ac:dyDescent="0.2">
      <c r="A475" s="271"/>
      <c r="B475" s="170"/>
      <c r="C475" s="86"/>
      <c r="D475" s="86"/>
      <c r="E475" s="189"/>
      <c r="F475" s="192" t="str">
        <f t="shared" si="344"/>
        <v/>
      </c>
      <c r="G475" s="86"/>
      <c r="H475" s="197" t="str">
        <f>IF(G475&lt;&gt;"",E472,"")</f>
        <v/>
      </c>
      <c r="I475" s="198" t="str">
        <f t="shared" si="354"/>
        <v/>
      </c>
      <c r="J475" s="182"/>
      <c r="K475" s="171"/>
      <c r="L475" s="171"/>
      <c r="M475" s="197" t="str">
        <f>IF(L475&lt;&gt;"",E472,"")</f>
        <v/>
      </c>
      <c r="N475" s="192" t="str">
        <f t="shared" si="355"/>
        <v/>
      </c>
      <c r="O475" s="171"/>
      <c r="P475" s="197" t="str">
        <f>IF(O475&lt;&gt;"",E472,"")</f>
        <v/>
      </c>
      <c r="Q475" s="192" t="str">
        <f t="shared" si="356"/>
        <v/>
      </c>
      <c r="R475" s="171"/>
      <c r="S475" s="197" t="str">
        <f>IF(R475&lt;&gt;"",E472,"")</f>
        <v/>
      </c>
      <c r="T475" s="192" t="str">
        <f t="shared" si="357"/>
        <v/>
      </c>
      <c r="U475" s="340"/>
    </row>
    <row r="476" spans="1:21" ht="10.199999999999999" thickBot="1" x14ac:dyDescent="0.25">
      <c r="A476" s="272"/>
      <c r="B476" s="172"/>
      <c r="C476" s="173"/>
      <c r="D476" s="173"/>
      <c r="E476" s="183"/>
      <c r="F476" s="196" t="str">
        <f t="shared" si="344"/>
        <v/>
      </c>
      <c r="G476" s="173"/>
      <c r="H476" s="196" t="str">
        <f>IF(G476&lt;&gt;"",E472,"")</f>
        <v/>
      </c>
      <c r="I476" s="199" t="str">
        <f t="shared" si="354"/>
        <v/>
      </c>
      <c r="J476" s="179"/>
      <c r="K476" s="174"/>
      <c r="L476" s="174"/>
      <c r="M476" s="200" t="str">
        <f>IF(L476&lt;&gt;"",E472,"")</f>
        <v/>
      </c>
      <c r="N476" s="196" t="str">
        <f t="shared" si="355"/>
        <v/>
      </c>
      <c r="O476" s="174"/>
      <c r="P476" s="200" t="str">
        <f>IF(O476&lt;&gt;"",E472,"")</f>
        <v/>
      </c>
      <c r="Q476" s="196" t="str">
        <f t="shared" si="356"/>
        <v/>
      </c>
      <c r="R476" s="174"/>
      <c r="S476" s="200" t="str">
        <f>IF(R476&lt;&gt;"",E472,"")</f>
        <v/>
      </c>
      <c r="T476" s="196" t="str">
        <f t="shared" si="357"/>
        <v/>
      </c>
      <c r="U476" s="341"/>
    </row>
    <row r="477" spans="1:21" x14ac:dyDescent="0.2">
      <c r="A477" s="270"/>
      <c r="B477" s="176"/>
      <c r="C477" s="146"/>
      <c r="D477" s="146"/>
      <c r="E477" s="146"/>
      <c r="F477" s="192" t="str">
        <f t="shared" si="344"/>
        <v/>
      </c>
      <c r="G477" s="192"/>
      <c r="H477" s="193"/>
      <c r="I477" s="194"/>
      <c r="J477" s="195"/>
      <c r="K477" s="193"/>
      <c r="L477" s="193"/>
      <c r="M477" s="193"/>
      <c r="N477" s="192"/>
      <c r="O477" s="193"/>
      <c r="P477" s="193"/>
      <c r="Q477" s="192"/>
      <c r="R477" s="193"/>
      <c r="S477" s="193"/>
      <c r="T477" s="192"/>
      <c r="U477" s="339" t="str">
        <f t="shared" ref="U477" si="358">IF(SUM(D477:D481,G478:G481)-SUM(L478:L481,O478:O481,R478:R481)=0,"",SUM(D477:D481,G478:G481)-SUM(L478:L481,O478:O481,R478:R481))</f>
        <v/>
      </c>
    </row>
    <row r="478" spans="1:21" x14ac:dyDescent="0.2">
      <c r="A478" s="271"/>
      <c r="B478" s="170"/>
      <c r="C478" s="86"/>
      <c r="D478" s="86"/>
      <c r="E478" s="189"/>
      <c r="F478" s="192" t="str">
        <f t="shared" si="344"/>
        <v/>
      </c>
      <c r="G478" s="86"/>
      <c r="H478" s="197" t="str">
        <f>IF(G478&lt;&gt;"",E477,"")</f>
        <v/>
      </c>
      <c r="I478" s="198" t="str">
        <f>IFERROR(IF(G478*H478=0,"",G478*H478),"")</f>
        <v/>
      </c>
      <c r="J478" s="182"/>
      <c r="K478" s="171"/>
      <c r="L478" s="171"/>
      <c r="M478" s="197" t="str">
        <f>IF(L478&lt;&gt;"",E477,"")</f>
        <v/>
      </c>
      <c r="N478" s="192" t="str">
        <f>IFERROR(IF(L478*M478=0,"",L478*M478),"")</f>
        <v/>
      </c>
      <c r="O478" s="171"/>
      <c r="P478" s="197" t="str">
        <f>IF(O478&lt;&gt;"",E477,"")</f>
        <v/>
      </c>
      <c r="Q478" s="192" t="str">
        <f>IFERROR(IF(O478*P478=0,"",O478*P478),"")</f>
        <v/>
      </c>
      <c r="R478" s="171"/>
      <c r="S478" s="197" t="str">
        <f>IF(R478&lt;&gt;"",E477,"")</f>
        <v/>
      </c>
      <c r="T478" s="192" t="str">
        <f>IFERROR(IF(R478*S478=0,"",R478*S478),"")</f>
        <v/>
      </c>
      <c r="U478" s="340"/>
    </row>
    <row r="479" spans="1:21" x14ac:dyDescent="0.2">
      <c r="A479" s="271"/>
      <c r="B479" s="170"/>
      <c r="C479" s="86"/>
      <c r="D479" s="86"/>
      <c r="E479" s="189"/>
      <c r="F479" s="192" t="str">
        <f t="shared" si="344"/>
        <v/>
      </c>
      <c r="G479" s="86"/>
      <c r="H479" s="197" t="str">
        <f>IF(G479&lt;&gt;"",E477,"")</f>
        <v/>
      </c>
      <c r="I479" s="198" t="str">
        <f t="shared" ref="I479:I481" si="359">IFERROR(IF(G479*H479=0,"",G479*H479),"")</f>
        <v/>
      </c>
      <c r="J479" s="182"/>
      <c r="K479" s="171"/>
      <c r="L479" s="171"/>
      <c r="M479" s="197" t="str">
        <f>IF(L479&lt;&gt;"",E477,"")</f>
        <v/>
      </c>
      <c r="N479" s="192" t="str">
        <f t="shared" ref="N479:N481" si="360">IFERROR(IF(L479*M479=0,"",L479*M479),"")</f>
        <v/>
      </c>
      <c r="O479" s="171"/>
      <c r="P479" s="197" t="str">
        <f>IF(O479&lt;&gt;"",E477,"")</f>
        <v/>
      </c>
      <c r="Q479" s="192" t="str">
        <f t="shared" ref="Q479:Q481" si="361">IFERROR(IF(O479*P479=0,"",O479*P479),"")</f>
        <v/>
      </c>
      <c r="R479" s="171"/>
      <c r="S479" s="197" t="str">
        <f>IF(R479&lt;&gt;"",E477,"")</f>
        <v/>
      </c>
      <c r="T479" s="192" t="str">
        <f t="shared" ref="T479:T481" si="362">IFERROR(IF(R479*S479=0,"",R479*S479),"")</f>
        <v/>
      </c>
      <c r="U479" s="340"/>
    </row>
    <row r="480" spans="1:21" x14ac:dyDescent="0.2">
      <c r="A480" s="271"/>
      <c r="B480" s="170"/>
      <c r="C480" s="86"/>
      <c r="D480" s="86"/>
      <c r="E480" s="189"/>
      <c r="F480" s="192" t="str">
        <f t="shared" si="344"/>
        <v/>
      </c>
      <c r="G480" s="86"/>
      <c r="H480" s="197" t="str">
        <f>IF(G480&lt;&gt;"",E477,"")</f>
        <v/>
      </c>
      <c r="I480" s="198" t="str">
        <f t="shared" si="359"/>
        <v/>
      </c>
      <c r="J480" s="182"/>
      <c r="K480" s="171"/>
      <c r="L480" s="171"/>
      <c r="M480" s="197" t="str">
        <f>IF(L480&lt;&gt;"",E477,"")</f>
        <v/>
      </c>
      <c r="N480" s="192" t="str">
        <f t="shared" si="360"/>
        <v/>
      </c>
      <c r="O480" s="171"/>
      <c r="P480" s="197" t="str">
        <f>IF(O480&lt;&gt;"",E477,"")</f>
        <v/>
      </c>
      <c r="Q480" s="192" t="str">
        <f t="shared" si="361"/>
        <v/>
      </c>
      <c r="R480" s="171"/>
      <c r="S480" s="197" t="str">
        <f>IF(R480&lt;&gt;"",E477,"")</f>
        <v/>
      </c>
      <c r="T480" s="192" t="str">
        <f t="shared" si="362"/>
        <v/>
      </c>
      <c r="U480" s="340"/>
    </row>
    <row r="481" spans="1:21" ht="10.199999999999999" thickBot="1" x14ac:dyDescent="0.25">
      <c r="A481" s="272"/>
      <c r="B481" s="172"/>
      <c r="C481" s="173"/>
      <c r="D481" s="173"/>
      <c r="E481" s="183"/>
      <c r="F481" s="196" t="str">
        <f t="shared" si="344"/>
        <v/>
      </c>
      <c r="G481" s="173"/>
      <c r="H481" s="196" t="str">
        <f>IF(G481&lt;&gt;"",E477,"")</f>
        <v/>
      </c>
      <c r="I481" s="199" t="str">
        <f t="shared" si="359"/>
        <v/>
      </c>
      <c r="J481" s="179"/>
      <c r="K481" s="174"/>
      <c r="L481" s="174"/>
      <c r="M481" s="200" t="str">
        <f>IF(L481&lt;&gt;"",E477,"")</f>
        <v/>
      </c>
      <c r="N481" s="196" t="str">
        <f t="shared" si="360"/>
        <v/>
      </c>
      <c r="O481" s="174"/>
      <c r="P481" s="200" t="str">
        <f>IF(O481&lt;&gt;"",E477,"")</f>
        <v/>
      </c>
      <c r="Q481" s="196" t="str">
        <f t="shared" si="361"/>
        <v/>
      </c>
      <c r="R481" s="174"/>
      <c r="S481" s="200" t="str">
        <f>IF(R481&lt;&gt;"",E477,"")</f>
        <v/>
      </c>
      <c r="T481" s="196" t="str">
        <f t="shared" si="362"/>
        <v/>
      </c>
      <c r="U481" s="341"/>
    </row>
    <row r="482" spans="1:21" ht="26.4" customHeight="1" x14ac:dyDescent="0.2">
      <c r="A482" s="273"/>
      <c r="B482" s="279" t="s">
        <v>201</v>
      </c>
      <c r="C482" s="280"/>
      <c r="D482" s="309" t="s">
        <v>198</v>
      </c>
      <c r="E482" s="280"/>
      <c r="F482" s="310"/>
      <c r="G482" s="309" t="s">
        <v>199</v>
      </c>
      <c r="H482" s="280"/>
      <c r="I482" s="281"/>
      <c r="J482" s="279" t="s">
        <v>201</v>
      </c>
      <c r="K482" s="310"/>
      <c r="L482" s="309" t="s">
        <v>256</v>
      </c>
      <c r="M482" s="280"/>
      <c r="N482" s="310"/>
      <c r="O482" s="309" t="s">
        <v>200</v>
      </c>
      <c r="P482" s="280"/>
      <c r="Q482" s="310"/>
      <c r="R482" s="309" t="s">
        <v>31</v>
      </c>
      <c r="S482" s="280"/>
      <c r="T482" s="281"/>
      <c r="U482" s="273" t="s">
        <v>208</v>
      </c>
    </row>
    <row r="483" spans="1:21" ht="13.8" customHeight="1" thickBot="1" x14ac:dyDescent="0.25">
      <c r="A483" s="275"/>
      <c r="B483" s="177" t="s">
        <v>193</v>
      </c>
      <c r="C483" s="178" t="s">
        <v>194</v>
      </c>
      <c r="D483" s="168" t="s">
        <v>195</v>
      </c>
      <c r="E483" s="168" t="s">
        <v>196</v>
      </c>
      <c r="F483" s="168" t="s">
        <v>197</v>
      </c>
      <c r="G483" s="168" t="s">
        <v>195</v>
      </c>
      <c r="H483" s="168" t="s">
        <v>196</v>
      </c>
      <c r="I483" s="169" t="s">
        <v>197</v>
      </c>
      <c r="J483" s="181" t="s">
        <v>193</v>
      </c>
      <c r="K483" s="178" t="s">
        <v>194</v>
      </c>
      <c r="L483" s="168" t="s">
        <v>195</v>
      </c>
      <c r="M483" s="168" t="s">
        <v>196</v>
      </c>
      <c r="N483" s="168" t="s">
        <v>197</v>
      </c>
      <c r="O483" s="168" t="s">
        <v>195</v>
      </c>
      <c r="P483" s="168" t="s">
        <v>196</v>
      </c>
      <c r="Q483" s="168" t="s">
        <v>197</v>
      </c>
      <c r="R483" s="168" t="s">
        <v>195</v>
      </c>
      <c r="S483" s="168" t="s">
        <v>196</v>
      </c>
      <c r="T483" s="169" t="s">
        <v>197</v>
      </c>
      <c r="U483" s="275"/>
    </row>
    <row r="484" spans="1:21" x14ac:dyDescent="0.2">
      <c r="A484" s="270"/>
      <c r="B484" s="176"/>
      <c r="C484" s="146"/>
      <c r="D484" s="146"/>
      <c r="E484" s="146"/>
      <c r="F484" s="192" t="str">
        <f t="shared" ref="F484:F503" si="363">IF(D484*E484=0,"",D484*E484)</f>
        <v/>
      </c>
      <c r="G484" s="192"/>
      <c r="H484" s="193"/>
      <c r="I484" s="194"/>
      <c r="J484" s="195"/>
      <c r="K484" s="193"/>
      <c r="L484" s="193"/>
      <c r="M484" s="193"/>
      <c r="N484" s="192"/>
      <c r="O484" s="193"/>
      <c r="P484" s="193"/>
      <c r="Q484" s="192"/>
      <c r="R484" s="193"/>
      <c r="S484" s="193"/>
      <c r="T484" s="192"/>
      <c r="U484" s="339" t="str">
        <f t="shared" ref="U484" si="364">IF(SUM(D484:D488,G485:G488)-SUM(L485:L488,O485:O488,R485:R488)=0,"",SUM(D484:D488,G485:G488)-SUM(L485:L488,O485:O488,R485:R488))</f>
        <v/>
      </c>
    </row>
    <row r="485" spans="1:21" x14ac:dyDescent="0.2">
      <c r="A485" s="271"/>
      <c r="B485" s="170"/>
      <c r="C485" s="86"/>
      <c r="D485" s="86"/>
      <c r="E485" s="86"/>
      <c r="F485" s="192" t="str">
        <f t="shared" si="363"/>
        <v/>
      </c>
      <c r="G485" s="86"/>
      <c r="H485" s="197" t="str">
        <f>IF(G485&lt;&gt;"",E484,"")</f>
        <v/>
      </c>
      <c r="I485" s="198" t="str">
        <f>IFERROR(IF(G485*H485=0,"",G485*H485),"")</f>
        <v/>
      </c>
      <c r="J485" s="182"/>
      <c r="K485" s="171"/>
      <c r="L485" s="171"/>
      <c r="M485" s="197" t="str">
        <f>IF(L485&lt;&gt;"",E484,"")</f>
        <v/>
      </c>
      <c r="N485" s="192" t="str">
        <f>IFERROR(IF(L485*M485=0,"",L485*M485),"")</f>
        <v/>
      </c>
      <c r="O485" s="171"/>
      <c r="P485" s="197" t="str">
        <f>IF(O485&lt;&gt;"",E484,"")</f>
        <v/>
      </c>
      <c r="Q485" s="192" t="str">
        <f>IFERROR(IF(O485*P485=0,"",O485*P485),"")</f>
        <v/>
      </c>
      <c r="R485" s="171"/>
      <c r="S485" s="197" t="str">
        <f>IF(R485&lt;&gt;"",E484,"")</f>
        <v/>
      </c>
      <c r="T485" s="192" t="str">
        <f>IFERROR(IF(R485*S485=0,"",R485*S485),"")</f>
        <v/>
      </c>
      <c r="U485" s="340"/>
    </row>
    <row r="486" spans="1:21" x14ac:dyDescent="0.2">
      <c r="A486" s="271"/>
      <c r="B486" s="170"/>
      <c r="C486" s="86"/>
      <c r="D486" s="86"/>
      <c r="E486" s="86"/>
      <c r="F486" s="192" t="str">
        <f t="shared" si="363"/>
        <v/>
      </c>
      <c r="G486" s="86"/>
      <c r="H486" s="197" t="str">
        <f>IF(G486&lt;&gt;"",E484,"")</f>
        <v/>
      </c>
      <c r="I486" s="198" t="str">
        <f t="shared" ref="I486:I488" si="365">IFERROR(IF(G486*H486=0,"",G486*H486),"")</f>
        <v/>
      </c>
      <c r="J486" s="182"/>
      <c r="K486" s="171"/>
      <c r="L486" s="171"/>
      <c r="M486" s="197" t="str">
        <f>IF(L486&lt;&gt;"",E484,"")</f>
        <v/>
      </c>
      <c r="N486" s="192" t="str">
        <f t="shared" ref="N486:N488" si="366">IFERROR(IF(L486*M486=0,"",L486*M486),"")</f>
        <v/>
      </c>
      <c r="O486" s="171"/>
      <c r="P486" s="197" t="str">
        <f>IF(O486&lt;&gt;"",E484,"")</f>
        <v/>
      </c>
      <c r="Q486" s="192" t="str">
        <f t="shared" ref="Q486:Q488" si="367">IFERROR(IF(O486*P486=0,"",O486*P486),"")</f>
        <v/>
      </c>
      <c r="R486" s="171"/>
      <c r="S486" s="197" t="str">
        <f>IF(R486&lt;&gt;"",E484,"")</f>
        <v/>
      </c>
      <c r="T486" s="192" t="str">
        <f t="shared" ref="T486:T488" si="368">IFERROR(IF(R486*S486=0,"",R486*S486),"")</f>
        <v/>
      </c>
      <c r="U486" s="340"/>
    </row>
    <row r="487" spans="1:21" x14ac:dyDescent="0.2">
      <c r="A487" s="271"/>
      <c r="B487" s="170"/>
      <c r="C487" s="86"/>
      <c r="D487" s="86"/>
      <c r="E487" s="86"/>
      <c r="F487" s="192" t="str">
        <f t="shared" si="363"/>
        <v/>
      </c>
      <c r="G487" s="86"/>
      <c r="H487" s="197" t="str">
        <f>IF(G487&lt;&gt;"",E484,"")</f>
        <v/>
      </c>
      <c r="I487" s="198" t="str">
        <f t="shared" si="365"/>
        <v/>
      </c>
      <c r="J487" s="182"/>
      <c r="K487" s="171"/>
      <c r="L487" s="171"/>
      <c r="M487" s="197" t="str">
        <f>IF(L487&lt;&gt;"",E484,"")</f>
        <v/>
      </c>
      <c r="N487" s="192" t="str">
        <f t="shared" si="366"/>
        <v/>
      </c>
      <c r="O487" s="171"/>
      <c r="P487" s="197" t="str">
        <f>IF(O487&lt;&gt;"",E484,"")</f>
        <v/>
      </c>
      <c r="Q487" s="192" t="str">
        <f t="shared" si="367"/>
        <v/>
      </c>
      <c r="R487" s="171"/>
      <c r="S487" s="197" t="str">
        <f>IF(R487&lt;&gt;"",E484,"")</f>
        <v/>
      </c>
      <c r="T487" s="192" t="str">
        <f t="shared" si="368"/>
        <v/>
      </c>
      <c r="U487" s="340"/>
    </row>
    <row r="488" spans="1:21" ht="10.199999999999999" thickBot="1" x14ac:dyDescent="0.25">
      <c r="A488" s="272"/>
      <c r="B488" s="172"/>
      <c r="C488" s="173"/>
      <c r="D488" s="173"/>
      <c r="E488" s="173"/>
      <c r="F488" s="196" t="str">
        <f t="shared" si="363"/>
        <v/>
      </c>
      <c r="G488" s="173"/>
      <c r="H488" s="196" t="str">
        <f>IF(G488&lt;&gt;"",E484,"")</f>
        <v/>
      </c>
      <c r="I488" s="199" t="str">
        <f t="shared" si="365"/>
        <v/>
      </c>
      <c r="J488" s="179"/>
      <c r="K488" s="174"/>
      <c r="L488" s="174"/>
      <c r="M488" s="200" t="str">
        <f>IF(L488&lt;&gt;"",E484,"")</f>
        <v/>
      </c>
      <c r="N488" s="196" t="str">
        <f t="shared" si="366"/>
        <v/>
      </c>
      <c r="O488" s="174"/>
      <c r="P488" s="200" t="str">
        <f>IF(O488&lt;&gt;"",E484,"")</f>
        <v/>
      </c>
      <c r="Q488" s="196" t="str">
        <f t="shared" si="367"/>
        <v/>
      </c>
      <c r="R488" s="174"/>
      <c r="S488" s="200" t="str">
        <f>IF(R488&lt;&gt;"",E484,"")</f>
        <v/>
      </c>
      <c r="T488" s="196" t="str">
        <f t="shared" si="368"/>
        <v/>
      </c>
      <c r="U488" s="341"/>
    </row>
    <row r="489" spans="1:21" x14ac:dyDescent="0.2">
      <c r="A489" s="270"/>
      <c r="B489" s="176"/>
      <c r="C489" s="146"/>
      <c r="D489" s="146"/>
      <c r="E489" s="146"/>
      <c r="F489" s="192" t="str">
        <f t="shared" si="363"/>
        <v/>
      </c>
      <c r="G489" s="192"/>
      <c r="H489" s="193"/>
      <c r="I489" s="194"/>
      <c r="J489" s="195"/>
      <c r="K489" s="193"/>
      <c r="L489" s="193"/>
      <c r="M489" s="193"/>
      <c r="N489" s="192"/>
      <c r="O489" s="193"/>
      <c r="P489" s="193"/>
      <c r="Q489" s="192"/>
      <c r="R489" s="193"/>
      <c r="S489" s="193"/>
      <c r="T489" s="192"/>
      <c r="U489" s="339" t="str">
        <f t="shared" ref="U489:U499" si="369">IF(SUM(D489:D493,G490:G493)-SUM(L490:L493,O490:O493,R490:R493)=0,"",SUM(D489:D493,G490:G493)-SUM(L490:L493,O490:O493,R490:R493))</f>
        <v/>
      </c>
    </row>
    <row r="490" spans="1:21" x14ac:dyDescent="0.2">
      <c r="A490" s="271"/>
      <c r="B490" s="170"/>
      <c r="C490" s="86"/>
      <c r="D490" s="86"/>
      <c r="E490" s="189"/>
      <c r="F490" s="192" t="str">
        <f t="shared" si="363"/>
        <v/>
      </c>
      <c r="G490" s="86"/>
      <c r="H490" s="197" t="str">
        <f>IF(G490&lt;&gt;"",E489,"")</f>
        <v/>
      </c>
      <c r="I490" s="198" t="str">
        <f>IFERROR(IF(G490*H490=0,"",G490*H490),"")</f>
        <v/>
      </c>
      <c r="J490" s="182"/>
      <c r="K490" s="171"/>
      <c r="L490" s="171"/>
      <c r="M490" s="197" t="str">
        <f>IF(L490&lt;&gt;"",E489,"")</f>
        <v/>
      </c>
      <c r="N490" s="192" t="str">
        <f>IFERROR(IF(L490*M490=0,"",L490*M490),"")</f>
        <v/>
      </c>
      <c r="O490" s="171"/>
      <c r="P490" s="197" t="str">
        <f>IF(O490&lt;&gt;"",E489,"")</f>
        <v/>
      </c>
      <c r="Q490" s="192" t="str">
        <f>IFERROR(IF(O490*P490=0,"",O490*P490),"")</f>
        <v/>
      </c>
      <c r="R490" s="171"/>
      <c r="S490" s="197" t="str">
        <f>IF(R490&lt;&gt;"",E489,"")</f>
        <v/>
      </c>
      <c r="T490" s="192" t="str">
        <f>IFERROR(IF(R490*S490=0,"",R490*S490),"")</f>
        <v/>
      </c>
      <c r="U490" s="340"/>
    </row>
    <row r="491" spans="1:21" x14ac:dyDescent="0.2">
      <c r="A491" s="271"/>
      <c r="B491" s="170"/>
      <c r="C491" s="86"/>
      <c r="D491" s="86"/>
      <c r="E491" s="189"/>
      <c r="F491" s="192" t="str">
        <f t="shared" si="363"/>
        <v/>
      </c>
      <c r="G491" s="86"/>
      <c r="H491" s="197" t="str">
        <f>IF(G491&lt;&gt;"",E489,"")</f>
        <v/>
      </c>
      <c r="I491" s="198" t="str">
        <f t="shared" ref="I491:I493" si="370">IFERROR(IF(G491*H491=0,"",G491*H491),"")</f>
        <v/>
      </c>
      <c r="J491" s="182"/>
      <c r="K491" s="171"/>
      <c r="L491" s="171"/>
      <c r="M491" s="197" t="str">
        <f>IF(L491&lt;&gt;"",E489,"")</f>
        <v/>
      </c>
      <c r="N491" s="192" t="str">
        <f t="shared" ref="N491:N493" si="371">IFERROR(IF(L491*M491=0,"",L491*M491),"")</f>
        <v/>
      </c>
      <c r="O491" s="171"/>
      <c r="P491" s="197" t="str">
        <f>IF(O491&lt;&gt;"",E489,"")</f>
        <v/>
      </c>
      <c r="Q491" s="192" t="str">
        <f t="shared" ref="Q491:Q493" si="372">IFERROR(IF(O491*P491=0,"",O491*P491),"")</f>
        <v/>
      </c>
      <c r="R491" s="171"/>
      <c r="S491" s="197" t="str">
        <f>IF(R491&lt;&gt;"",E489,"")</f>
        <v/>
      </c>
      <c r="T491" s="192" t="str">
        <f t="shared" ref="T491:T493" si="373">IFERROR(IF(R491*S491=0,"",R491*S491),"")</f>
        <v/>
      </c>
      <c r="U491" s="340"/>
    </row>
    <row r="492" spans="1:21" x14ac:dyDescent="0.2">
      <c r="A492" s="271"/>
      <c r="B492" s="170"/>
      <c r="C492" s="86"/>
      <c r="D492" s="86"/>
      <c r="E492" s="189"/>
      <c r="F492" s="192" t="str">
        <f t="shared" si="363"/>
        <v/>
      </c>
      <c r="G492" s="86"/>
      <c r="H492" s="197" t="str">
        <f>IF(G492&lt;&gt;"",E489,"")</f>
        <v/>
      </c>
      <c r="I492" s="198" t="str">
        <f t="shared" si="370"/>
        <v/>
      </c>
      <c r="J492" s="182"/>
      <c r="K492" s="171"/>
      <c r="L492" s="171"/>
      <c r="M492" s="197" t="str">
        <f>IF(L492&lt;&gt;"",E489,"")</f>
        <v/>
      </c>
      <c r="N492" s="192" t="str">
        <f t="shared" si="371"/>
        <v/>
      </c>
      <c r="O492" s="171"/>
      <c r="P492" s="197" t="str">
        <f>IF(O492&lt;&gt;"",E489,"")</f>
        <v/>
      </c>
      <c r="Q492" s="192" t="str">
        <f t="shared" si="372"/>
        <v/>
      </c>
      <c r="R492" s="171"/>
      <c r="S492" s="197" t="str">
        <f>IF(R492&lt;&gt;"",E489,"")</f>
        <v/>
      </c>
      <c r="T492" s="192" t="str">
        <f t="shared" si="373"/>
        <v/>
      </c>
      <c r="U492" s="340"/>
    </row>
    <row r="493" spans="1:21" ht="10.199999999999999" thickBot="1" x14ac:dyDescent="0.25">
      <c r="A493" s="272"/>
      <c r="B493" s="172"/>
      <c r="C493" s="173"/>
      <c r="D493" s="173"/>
      <c r="E493" s="183"/>
      <c r="F493" s="196" t="str">
        <f t="shared" si="363"/>
        <v/>
      </c>
      <c r="G493" s="173"/>
      <c r="H493" s="196" t="str">
        <f>IF(G493&lt;&gt;"",E489,"")</f>
        <v/>
      </c>
      <c r="I493" s="199" t="str">
        <f t="shared" si="370"/>
        <v/>
      </c>
      <c r="J493" s="179"/>
      <c r="K493" s="174"/>
      <c r="L493" s="174"/>
      <c r="M493" s="200" t="str">
        <f>IF(L493&lt;&gt;"",E489,"")</f>
        <v/>
      </c>
      <c r="N493" s="196" t="str">
        <f t="shared" si="371"/>
        <v/>
      </c>
      <c r="O493" s="174"/>
      <c r="P493" s="200" t="str">
        <f>IF(O493&lt;&gt;"",E489,"")</f>
        <v/>
      </c>
      <c r="Q493" s="196" t="str">
        <f t="shared" si="372"/>
        <v/>
      </c>
      <c r="R493" s="174"/>
      <c r="S493" s="200" t="str">
        <f>IF(R493&lt;&gt;"",E489,"")</f>
        <v/>
      </c>
      <c r="T493" s="196" t="str">
        <f t="shared" si="373"/>
        <v/>
      </c>
      <c r="U493" s="341"/>
    </row>
    <row r="494" spans="1:21" x14ac:dyDescent="0.2">
      <c r="A494" s="270"/>
      <c r="B494" s="176"/>
      <c r="C494" s="146"/>
      <c r="D494" s="146"/>
      <c r="E494" s="146"/>
      <c r="F494" s="192" t="str">
        <f t="shared" si="363"/>
        <v/>
      </c>
      <c r="G494" s="192"/>
      <c r="H494" s="193"/>
      <c r="I494" s="194"/>
      <c r="J494" s="195"/>
      <c r="K494" s="193"/>
      <c r="L494" s="193"/>
      <c r="M494" s="193"/>
      <c r="N494" s="192"/>
      <c r="O494" s="193"/>
      <c r="P494" s="193"/>
      <c r="Q494" s="192"/>
      <c r="R494" s="193"/>
      <c r="S494" s="193"/>
      <c r="T494" s="192"/>
      <c r="U494" s="339" t="str">
        <f t="shared" si="369"/>
        <v/>
      </c>
    </row>
    <row r="495" spans="1:21" x14ac:dyDescent="0.2">
      <c r="A495" s="271"/>
      <c r="B495" s="170"/>
      <c r="C495" s="86"/>
      <c r="D495" s="86"/>
      <c r="E495" s="189"/>
      <c r="F495" s="192" t="str">
        <f t="shared" si="363"/>
        <v/>
      </c>
      <c r="G495" s="86"/>
      <c r="H495" s="197" t="str">
        <f>IF(G495&lt;&gt;"",E494,"")</f>
        <v/>
      </c>
      <c r="I495" s="198" t="str">
        <f>IFERROR(IF(G495*H495=0,"",G495*H495),"")</f>
        <v/>
      </c>
      <c r="J495" s="182"/>
      <c r="K495" s="171"/>
      <c r="L495" s="171"/>
      <c r="M495" s="197" t="str">
        <f>IF(L495&lt;&gt;"",E494,"")</f>
        <v/>
      </c>
      <c r="N495" s="192" t="str">
        <f>IFERROR(IF(L495*M495=0,"",L495*M495),"")</f>
        <v/>
      </c>
      <c r="O495" s="171"/>
      <c r="P495" s="197" t="str">
        <f>IF(O495&lt;&gt;"",E494,"")</f>
        <v/>
      </c>
      <c r="Q495" s="192" t="str">
        <f>IFERROR(IF(O495*P495=0,"",O495*P495),"")</f>
        <v/>
      </c>
      <c r="R495" s="171"/>
      <c r="S495" s="197" t="str">
        <f>IF(R495&lt;&gt;"",E494,"")</f>
        <v/>
      </c>
      <c r="T495" s="192" t="str">
        <f>IFERROR(IF(R495*S495=0,"",R495*S495),"")</f>
        <v/>
      </c>
      <c r="U495" s="340"/>
    </row>
    <row r="496" spans="1:21" x14ac:dyDescent="0.2">
      <c r="A496" s="271"/>
      <c r="B496" s="170"/>
      <c r="C496" s="86"/>
      <c r="D496" s="86"/>
      <c r="E496" s="189"/>
      <c r="F496" s="192" t="str">
        <f t="shared" si="363"/>
        <v/>
      </c>
      <c r="G496" s="86"/>
      <c r="H496" s="197" t="str">
        <f>IF(G496&lt;&gt;"",E494,"")</f>
        <v/>
      </c>
      <c r="I496" s="198" t="str">
        <f t="shared" ref="I496:I498" si="374">IFERROR(IF(G496*H496=0,"",G496*H496),"")</f>
        <v/>
      </c>
      <c r="J496" s="182"/>
      <c r="K496" s="171"/>
      <c r="L496" s="171"/>
      <c r="M496" s="197" t="str">
        <f>IF(L496&lt;&gt;"",E494,"")</f>
        <v/>
      </c>
      <c r="N496" s="192" t="str">
        <f t="shared" ref="N496:N498" si="375">IFERROR(IF(L496*M496=0,"",L496*M496),"")</f>
        <v/>
      </c>
      <c r="O496" s="171"/>
      <c r="P496" s="197" t="str">
        <f>IF(O496&lt;&gt;"",E494,"")</f>
        <v/>
      </c>
      <c r="Q496" s="192" t="str">
        <f t="shared" ref="Q496:Q498" si="376">IFERROR(IF(O496*P496=0,"",O496*P496),"")</f>
        <v/>
      </c>
      <c r="R496" s="171"/>
      <c r="S496" s="197" t="str">
        <f>IF(R496&lt;&gt;"",E494,"")</f>
        <v/>
      </c>
      <c r="T496" s="192" t="str">
        <f t="shared" ref="T496:T498" si="377">IFERROR(IF(R496*S496=0,"",R496*S496),"")</f>
        <v/>
      </c>
      <c r="U496" s="340"/>
    </row>
    <row r="497" spans="1:21" x14ac:dyDescent="0.2">
      <c r="A497" s="271"/>
      <c r="B497" s="170"/>
      <c r="C497" s="86"/>
      <c r="D497" s="86"/>
      <c r="E497" s="189"/>
      <c r="F497" s="192" t="str">
        <f t="shared" si="363"/>
        <v/>
      </c>
      <c r="G497" s="86"/>
      <c r="H497" s="197" t="str">
        <f>IF(G497&lt;&gt;"",E494,"")</f>
        <v/>
      </c>
      <c r="I497" s="198" t="str">
        <f t="shared" si="374"/>
        <v/>
      </c>
      <c r="J497" s="182"/>
      <c r="K497" s="171"/>
      <c r="L497" s="171"/>
      <c r="M497" s="197" t="str">
        <f>IF(L497&lt;&gt;"",E494,"")</f>
        <v/>
      </c>
      <c r="N497" s="192" t="str">
        <f t="shared" si="375"/>
        <v/>
      </c>
      <c r="O497" s="171"/>
      <c r="P497" s="197" t="str">
        <f>IF(O497&lt;&gt;"",E494,"")</f>
        <v/>
      </c>
      <c r="Q497" s="192" t="str">
        <f t="shared" si="376"/>
        <v/>
      </c>
      <c r="R497" s="171"/>
      <c r="S497" s="197" t="str">
        <f>IF(R497&lt;&gt;"",E494,"")</f>
        <v/>
      </c>
      <c r="T497" s="192" t="str">
        <f t="shared" si="377"/>
        <v/>
      </c>
      <c r="U497" s="340"/>
    </row>
    <row r="498" spans="1:21" ht="10.199999999999999" thickBot="1" x14ac:dyDescent="0.25">
      <c r="A498" s="272"/>
      <c r="B498" s="172"/>
      <c r="C498" s="173"/>
      <c r="D498" s="173"/>
      <c r="E498" s="183"/>
      <c r="F498" s="196" t="str">
        <f t="shared" si="363"/>
        <v/>
      </c>
      <c r="G498" s="173"/>
      <c r="H498" s="196" t="str">
        <f>IF(G498&lt;&gt;"",E494,"")</f>
        <v/>
      </c>
      <c r="I498" s="199" t="str">
        <f t="shared" si="374"/>
        <v/>
      </c>
      <c r="J498" s="179"/>
      <c r="K498" s="174"/>
      <c r="L498" s="174"/>
      <c r="M498" s="200" t="str">
        <f>IF(L498&lt;&gt;"",E494,"")</f>
        <v/>
      </c>
      <c r="N498" s="196" t="str">
        <f t="shared" si="375"/>
        <v/>
      </c>
      <c r="O498" s="174"/>
      <c r="P498" s="200" t="str">
        <f>IF(O498&lt;&gt;"",E494,"")</f>
        <v/>
      </c>
      <c r="Q498" s="196" t="str">
        <f t="shared" si="376"/>
        <v/>
      </c>
      <c r="R498" s="174"/>
      <c r="S498" s="200" t="str">
        <f>IF(R498&lt;&gt;"",E494,"")</f>
        <v/>
      </c>
      <c r="T498" s="196" t="str">
        <f t="shared" si="377"/>
        <v/>
      </c>
      <c r="U498" s="341"/>
    </row>
    <row r="499" spans="1:21" x14ac:dyDescent="0.2">
      <c r="A499" s="270"/>
      <c r="B499" s="176"/>
      <c r="C499" s="146"/>
      <c r="D499" s="146"/>
      <c r="E499" s="146"/>
      <c r="F499" s="192" t="str">
        <f t="shared" si="363"/>
        <v/>
      </c>
      <c r="G499" s="192"/>
      <c r="H499" s="193"/>
      <c r="I499" s="194"/>
      <c r="J499" s="195"/>
      <c r="K499" s="193"/>
      <c r="L499" s="193"/>
      <c r="M499" s="193"/>
      <c r="N499" s="192"/>
      <c r="O499" s="193"/>
      <c r="P499" s="193"/>
      <c r="Q499" s="192"/>
      <c r="R499" s="193"/>
      <c r="S499" s="193"/>
      <c r="T499" s="192"/>
      <c r="U499" s="339" t="str">
        <f t="shared" si="369"/>
        <v/>
      </c>
    </row>
    <row r="500" spans="1:21" x14ac:dyDescent="0.2">
      <c r="A500" s="271"/>
      <c r="B500" s="170"/>
      <c r="C500" s="86"/>
      <c r="D500" s="86"/>
      <c r="E500" s="189"/>
      <c r="F500" s="192" t="str">
        <f t="shared" si="363"/>
        <v/>
      </c>
      <c r="G500" s="86"/>
      <c r="H500" s="197" t="str">
        <f>IF(G500&lt;&gt;"",E499,"")</f>
        <v/>
      </c>
      <c r="I500" s="198" t="str">
        <f>IFERROR(IF(G500*H500=0,"",G500*H500),"")</f>
        <v/>
      </c>
      <c r="J500" s="182"/>
      <c r="K500" s="171"/>
      <c r="L500" s="171"/>
      <c r="M500" s="197" t="str">
        <f>IF(L500&lt;&gt;"",E499,"")</f>
        <v/>
      </c>
      <c r="N500" s="192" t="str">
        <f>IFERROR(IF(L500*M500=0,"",L500*M500),"")</f>
        <v/>
      </c>
      <c r="O500" s="171"/>
      <c r="P500" s="197" t="str">
        <f>IF(O500&lt;&gt;"",E499,"")</f>
        <v/>
      </c>
      <c r="Q500" s="192" t="str">
        <f>IFERROR(IF(O500*P500=0,"",O500*P500),"")</f>
        <v/>
      </c>
      <c r="R500" s="171"/>
      <c r="S500" s="197" t="str">
        <f>IF(R500&lt;&gt;"",E499,"")</f>
        <v/>
      </c>
      <c r="T500" s="192" t="str">
        <f>IFERROR(IF(R500*S500=0,"",R500*S500),"")</f>
        <v/>
      </c>
      <c r="U500" s="340"/>
    </row>
    <row r="501" spans="1:21" x14ac:dyDescent="0.2">
      <c r="A501" s="271"/>
      <c r="B501" s="170"/>
      <c r="C501" s="86"/>
      <c r="D501" s="86"/>
      <c r="E501" s="189"/>
      <c r="F501" s="192" t="str">
        <f t="shared" si="363"/>
        <v/>
      </c>
      <c r="G501" s="86"/>
      <c r="H501" s="197" t="str">
        <f>IF(G501&lt;&gt;"",E499,"")</f>
        <v/>
      </c>
      <c r="I501" s="198" t="str">
        <f t="shared" ref="I501:I503" si="378">IFERROR(IF(G501*H501=0,"",G501*H501),"")</f>
        <v/>
      </c>
      <c r="J501" s="182"/>
      <c r="K501" s="171"/>
      <c r="L501" s="171"/>
      <c r="M501" s="197" t="str">
        <f>IF(L501&lt;&gt;"",E499,"")</f>
        <v/>
      </c>
      <c r="N501" s="192" t="str">
        <f t="shared" ref="N501:N503" si="379">IFERROR(IF(L501*M501=0,"",L501*M501),"")</f>
        <v/>
      </c>
      <c r="O501" s="171"/>
      <c r="P501" s="197" t="str">
        <f>IF(O501&lt;&gt;"",E499,"")</f>
        <v/>
      </c>
      <c r="Q501" s="192" t="str">
        <f t="shared" ref="Q501:Q503" si="380">IFERROR(IF(O501*P501=0,"",O501*P501),"")</f>
        <v/>
      </c>
      <c r="R501" s="171"/>
      <c r="S501" s="197" t="str">
        <f>IF(R501&lt;&gt;"",E499,"")</f>
        <v/>
      </c>
      <c r="T501" s="192" t="str">
        <f t="shared" ref="T501:T503" si="381">IFERROR(IF(R501*S501=0,"",R501*S501),"")</f>
        <v/>
      </c>
      <c r="U501" s="340"/>
    </row>
    <row r="502" spans="1:21" x14ac:dyDescent="0.2">
      <c r="A502" s="271"/>
      <c r="B502" s="170"/>
      <c r="C502" s="86"/>
      <c r="D502" s="86"/>
      <c r="E502" s="189"/>
      <c r="F502" s="192" t="str">
        <f t="shared" si="363"/>
        <v/>
      </c>
      <c r="G502" s="86"/>
      <c r="H502" s="197" t="str">
        <f>IF(G502&lt;&gt;"",E499,"")</f>
        <v/>
      </c>
      <c r="I502" s="198" t="str">
        <f t="shared" si="378"/>
        <v/>
      </c>
      <c r="J502" s="182"/>
      <c r="K502" s="171"/>
      <c r="L502" s="171"/>
      <c r="M502" s="197" t="str">
        <f>IF(L502&lt;&gt;"",E499,"")</f>
        <v/>
      </c>
      <c r="N502" s="192" t="str">
        <f t="shared" si="379"/>
        <v/>
      </c>
      <c r="O502" s="171"/>
      <c r="P502" s="197" t="str">
        <f>IF(O502&lt;&gt;"",E499,"")</f>
        <v/>
      </c>
      <c r="Q502" s="192" t="str">
        <f t="shared" si="380"/>
        <v/>
      </c>
      <c r="R502" s="171"/>
      <c r="S502" s="197" t="str">
        <f>IF(R502&lt;&gt;"",E499,"")</f>
        <v/>
      </c>
      <c r="T502" s="192" t="str">
        <f t="shared" si="381"/>
        <v/>
      </c>
      <c r="U502" s="340"/>
    </row>
    <row r="503" spans="1:21" ht="10.199999999999999" thickBot="1" x14ac:dyDescent="0.25">
      <c r="A503" s="272"/>
      <c r="B503" s="172"/>
      <c r="C503" s="173"/>
      <c r="D503" s="173"/>
      <c r="E503" s="183"/>
      <c r="F503" s="196" t="str">
        <f t="shared" si="363"/>
        <v/>
      </c>
      <c r="G503" s="173"/>
      <c r="H503" s="196" t="str">
        <f>IF(G503&lt;&gt;"",E499,"")</f>
        <v/>
      </c>
      <c r="I503" s="199" t="str">
        <f t="shared" si="378"/>
        <v/>
      </c>
      <c r="J503" s="179"/>
      <c r="K503" s="174"/>
      <c r="L503" s="174"/>
      <c r="M503" s="200" t="str">
        <f>IF(L503&lt;&gt;"",E499,"")</f>
        <v/>
      </c>
      <c r="N503" s="196" t="str">
        <f t="shared" si="379"/>
        <v/>
      </c>
      <c r="O503" s="174"/>
      <c r="P503" s="200" t="str">
        <f>IF(O503&lt;&gt;"",E499,"")</f>
        <v/>
      </c>
      <c r="Q503" s="196" t="str">
        <f t="shared" si="380"/>
        <v/>
      </c>
      <c r="R503" s="174"/>
      <c r="S503" s="200" t="str">
        <f>IF(R503&lt;&gt;"",E499,"")</f>
        <v/>
      </c>
      <c r="T503" s="196" t="str">
        <f t="shared" si="381"/>
        <v/>
      </c>
      <c r="U503" s="341"/>
    </row>
    <row r="504" spans="1:21" ht="26.4" customHeight="1" x14ac:dyDescent="0.2">
      <c r="A504" s="270"/>
      <c r="B504" s="279" t="s">
        <v>201</v>
      </c>
      <c r="C504" s="280"/>
      <c r="D504" s="309" t="s">
        <v>198</v>
      </c>
      <c r="E504" s="280"/>
      <c r="F504" s="310"/>
      <c r="G504" s="309" t="s">
        <v>199</v>
      </c>
      <c r="H504" s="280"/>
      <c r="I504" s="281"/>
      <c r="J504" s="279" t="s">
        <v>201</v>
      </c>
      <c r="K504" s="310"/>
      <c r="L504" s="309" t="s">
        <v>256</v>
      </c>
      <c r="M504" s="280"/>
      <c r="N504" s="310"/>
      <c r="O504" s="309" t="s">
        <v>200</v>
      </c>
      <c r="P504" s="280"/>
      <c r="Q504" s="310"/>
      <c r="R504" s="309" t="s">
        <v>31</v>
      </c>
      <c r="S504" s="280"/>
      <c r="T504" s="281"/>
      <c r="U504" s="273" t="s">
        <v>208</v>
      </c>
    </row>
    <row r="505" spans="1:21" ht="10.199999999999999" thickBot="1" x14ac:dyDescent="0.25">
      <c r="A505" s="307"/>
      <c r="B505" s="177" t="s">
        <v>193</v>
      </c>
      <c r="C505" s="178" t="s">
        <v>194</v>
      </c>
      <c r="D505" s="168" t="s">
        <v>195</v>
      </c>
      <c r="E505" s="168" t="s">
        <v>196</v>
      </c>
      <c r="F505" s="168" t="s">
        <v>197</v>
      </c>
      <c r="G505" s="184" t="s">
        <v>195</v>
      </c>
      <c r="H505" s="168" t="s">
        <v>196</v>
      </c>
      <c r="I505" s="169" t="s">
        <v>197</v>
      </c>
      <c r="J505" s="181" t="s">
        <v>193</v>
      </c>
      <c r="K505" s="178" t="s">
        <v>194</v>
      </c>
      <c r="L505" s="168" t="s">
        <v>195</v>
      </c>
      <c r="M505" s="168" t="s">
        <v>196</v>
      </c>
      <c r="N505" s="168" t="s">
        <v>197</v>
      </c>
      <c r="O505" s="168" t="s">
        <v>195</v>
      </c>
      <c r="P505" s="168" t="s">
        <v>196</v>
      </c>
      <c r="Q505" s="168" t="s">
        <v>197</v>
      </c>
      <c r="R505" s="168" t="s">
        <v>195</v>
      </c>
      <c r="S505" s="168" t="s">
        <v>196</v>
      </c>
      <c r="T505" s="169" t="s">
        <v>197</v>
      </c>
      <c r="U505" s="274"/>
    </row>
    <row r="506" spans="1:21" x14ac:dyDescent="0.2">
      <c r="A506" s="308" t="s">
        <v>203</v>
      </c>
      <c r="B506" s="296"/>
      <c r="C506" s="311"/>
      <c r="D506" s="290"/>
      <c r="E506" s="290"/>
      <c r="F506" s="292" t="str">
        <f>IF(SUM(F462:F481,F484:F503)=0,"",SUM(F462:F481,F484:F503))</f>
        <v/>
      </c>
      <c r="G506" s="290"/>
      <c r="H506" s="290"/>
      <c r="I506" s="294" t="str">
        <f>IF(SUM(I462:I481,I484:I503)=0,"",SUM(I462:I481,I484:I503))</f>
        <v/>
      </c>
      <c r="J506" s="296"/>
      <c r="K506" s="311"/>
      <c r="L506" s="290"/>
      <c r="M506" s="290"/>
      <c r="N506" s="292" t="str">
        <f>IF(SUM(N462:N481,N484:N503)=0,"",SUM(N462:N481,N484:N503))</f>
        <v/>
      </c>
      <c r="O506" s="290"/>
      <c r="P506" s="290"/>
      <c r="Q506" s="292" t="str">
        <f>IF(SUM(Q462:Q481,Q484:Q503)=0,"",SUM(Q462:Q481,Q484:Q503))</f>
        <v/>
      </c>
      <c r="R506" s="290"/>
      <c r="S506" s="290"/>
      <c r="T506" s="294" t="str">
        <f>IF(SUM(T462:T481,T484:T503)=0,"",SUM(T462:T481,T484:T503))</f>
        <v/>
      </c>
      <c r="U506" s="274"/>
    </row>
    <row r="507" spans="1:21" ht="10.199999999999999" thickBot="1" x14ac:dyDescent="0.25">
      <c r="A507" s="272"/>
      <c r="B507" s="297"/>
      <c r="C507" s="312"/>
      <c r="D507" s="291"/>
      <c r="E507" s="291"/>
      <c r="F507" s="293"/>
      <c r="G507" s="291"/>
      <c r="H507" s="291"/>
      <c r="I507" s="295"/>
      <c r="J507" s="297"/>
      <c r="K507" s="312"/>
      <c r="L507" s="291"/>
      <c r="M507" s="291"/>
      <c r="N507" s="293"/>
      <c r="O507" s="291"/>
      <c r="P507" s="291"/>
      <c r="Q507" s="293"/>
      <c r="R507" s="291"/>
      <c r="S507" s="291"/>
      <c r="T507" s="295"/>
      <c r="U507" s="275"/>
    </row>
    <row r="509" spans="1:21" ht="10.199999999999999" thickBot="1" x14ac:dyDescent="0.25"/>
    <row r="510" spans="1:21" x14ac:dyDescent="0.2">
      <c r="A510" s="273" t="s">
        <v>202</v>
      </c>
      <c r="B510" s="279" t="s">
        <v>29</v>
      </c>
      <c r="C510" s="280"/>
      <c r="D510" s="280"/>
      <c r="E510" s="280"/>
      <c r="F510" s="280"/>
      <c r="G510" s="280"/>
      <c r="H510" s="280"/>
      <c r="I510" s="281"/>
      <c r="J510" s="279" t="s">
        <v>30</v>
      </c>
      <c r="K510" s="280"/>
      <c r="L510" s="280"/>
      <c r="M510" s="280"/>
      <c r="N510" s="280"/>
      <c r="O510" s="280"/>
      <c r="P510" s="280"/>
      <c r="Q510" s="280"/>
      <c r="R510" s="280"/>
      <c r="S510" s="280"/>
      <c r="T510" s="281"/>
      <c r="U510" s="273" t="s">
        <v>208</v>
      </c>
    </row>
    <row r="511" spans="1:21" ht="26.4" customHeight="1" x14ac:dyDescent="0.2">
      <c r="A511" s="274"/>
      <c r="B511" s="287" t="s">
        <v>201</v>
      </c>
      <c r="C511" s="288"/>
      <c r="D511" s="304" t="s">
        <v>198</v>
      </c>
      <c r="E511" s="305"/>
      <c r="F511" s="288"/>
      <c r="G511" s="304" t="s">
        <v>199</v>
      </c>
      <c r="H511" s="305"/>
      <c r="I511" s="306"/>
      <c r="J511" s="287" t="s">
        <v>201</v>
      </c>
      <c r="K511" s="288"/>
      <c r="L511" s="304" t="s">
        <v>256</v>
      </c>
      <c r="M511" s="305"/>
      <c r="N511" s="288"/>
      <c r="O511" s="304" t="s">
        <v>200</v>
      </c>
      <c r="P511" s="305"/>
      <c r="Q511" s="288"/>
      <c r="R511" s="304" t="s">
        <v>31</v>
      </c>
      <c r="S511" s="305"/>
      <c r="T511" s="306"/>
      <c r="U511" s="274"/>
    </row>
    <row r="512" spans="1:21" ht="10.199999999999999" thickBot="1" x14ac:dyDescent="0.25">
      <c r="A512" s="275"/>
      <c r="B512" s="177" t="s">
        <v>193</v>
      </c>
      <c r="C512" s="178" t="s">
        <v>194</v>
      </c>
      <c r="D512" s="168" t="s">
        <v>195</v>
      </c>
      <c r="E512" s="168" t="s">
        <v>196</v>
      </c>
      <c r="F512" s="168" t="s">
        <v>197</v>
      </c>
      <c r="G512" s="168" t="s">
        <v>195</v>
      </c>
      <c r="H512" s="168" t="s">
        <v>196</v>
      </c>
      <c r="I512" s="169" t="s">
        <v>197</v>
      </c>
      <c r="J512" s="181" t="s">
        <v>193</v>
      </c>
      <c r="K512" s="178" t="s">
        <v>194</v>
      </c>
      <c r="L512" s="168" t="s">
        <v>195</v>
      </c>
      <c r="M512" s="168" t="s">
        <v>196</v>
      </c>
      <c r="N512" s="168" t="s">
        <v>197</v>
      </c>
      <c r="O512" s="168" t="s">
        <v>195</v>
      </c>
      <c r="P512" s="168" t="s">
        <v>196</v>
      </c>
      <c r="Q512" s="168" t="s">
        <v>197</v>
      </c>
      <c r="R512" s="168" t="s">
        <v>195</v>
      </c>
      <c r="S512" s="168" t="s">
        <v>196</v>
      </c>
      <c r="T512" s="169" t="s">
        <v>197</v>
      </c>
      <c r="U512" s="275"/>
    </row>
    <row r="513" spans="1:21" x14ac:dyDescent="0.2">
      <c r="A513" s="270"/>
      <c r="B513" s="176"/>
      <c r="C513" s="146"/>
      <c r="D513" s="146"/>
      <c r="E513" s="146"/>
      <c r="F513" s="192" t="str">
        <f t="shared" ref="F513:F532" si="382">IF(D513*E513=0,"",D513*E513)</f>
        <v/>
      </c>
      <c r="G513" s="192"/>
      <c r="H513" s="193"/>
      <c r="I513" s="194"/>
      <c r="J513" s="195"/>
      <c r="K513" s="193"/>
      <c r="L513" s="193"/>
      <c r="M513" s="193"/>
      <c r="N513" s="192"/>
      <c r="O513" s="193"/>
      <c r="P513" s="193"/>
      <c r="Q513" s="192"/>
      <c r="R513" s="193"/>
      <c r="S513" s="193"/>
      <c r="T513" s="192"/>
      <c r="U513" s="339" t="str">
        <f>IF(SUM(D513:D517,G514:G517)-SUM(L514:L517,O514:O517,R514:R517)=0,"",SUM(D513:D517,G514:G517)-SUM(L514:L517,O514:O517,R514:R517))</f>
        <v/>
      </c>
    </row>
    <row r="514" spans="1:21" x14ac:dyDescent="0.2">
      <c r="A514" s="271"/>
      <c r="B514" s="170"/>
      <c r="C514" s="86"/>
      <c r="D514" s="86"/>
      <c r="E514" s="86"/>
      <c r="F514" s="192" t="str">
        <f t="shared" si="382"/>
        <v/>
      </c>
      <c r="G514" s="86"/>
      <c r="H514" s="197" t="str">
        <f>IF(G514&lt;&gt;"",E513,"")</f>
        <v/>
      </c>
      <c r="I514" s="198" t="str">
        <f>IFERROR(IF(G514*H514=0,"",G514*H514),"")</f>
        <v/>
      </c>
      <c r="J514" s="182"/>
      <c r="K514" s="171"/>
      <c r="L514" s="171"/>
      <c r="M514" s="197" t="str">
        <f>IF(L514&lt;&gt;"",E513,"")</f>
        <v/>
      </c>
      <c r="N514" s="192" t="str">
        <f>IFERROR(IF(L514*M514=0,"",L514*M514),"")</f>
        <v/>
      </c>
      <c r="O514" s="171"/>
      <c r="P514" s="197" t="str">
        <f>IF(O514&lt;&gt;"",E513,"")</f>
        <v/>
      </c>
      <c r="Q514" s="192" t="str">
        <f>IFERROR(IF(O514*P514=0,"",O514*P514),"")</f>
        <v/>
      </c>
      <c r="R514" s="171"/>
      <c r="S514" s="197" t="str">
        <f>IF(R514&lt;&gt;"",E513,"")</f>
        <v/>
      </c>
      <c r="T514" s="192" t="str">
        <f>IFERROR(IF(R514*S514=0,"",R514*S514),"")</f>
        <v/>
      </c>
      <c r="U514" s="340"/>
    </row>
    <row r="515" spans="1:21" x14ac:dyDescent="0.2">
      <c r="A515" s="271"/>
      <c r="B515" s="170"/>
      <c r="C515" s="86"/>
      <c r="D515" s="86"/>
      <c r="E515" s="86"/>
      <c r="F515" s="192" t="str">
        <f t="shared" si="382"/>
        <v/>
      </c>
      <c r="G515" s="86"/>
      <c r="H515" s="197" t="str">
        <f>IF(G515&lt;&gt;"",E513,"")</f>
        <v/>
      </c>
      <c r="I515" s="198" t="str">
        <f t="shared" ref="I515:I517" si="383">IFERROR(IF(G515*H515=0,"",G515*H515),"")</f>
        <v/>
      </c>
      <c r="J515" s="182"/>
      <c r="K515" s="171"/>
      <c r="L515" s="171"/>
      <c r="M515" s="197" t="str">
        <f>IF(L515&lt;&gt;"",E513,"")</f>
        <v/>
      </c>
      <c r="N515" s="192" t="str">
        <f t="shared" ref="N515:N517" si="384">IFERROR(IF(L515*M515=0,"",L515*M515),"")</f>
        <v/>
      </c>
      <c r="O515" s="171"/>
      <c r="P515" s="197" t="str">
        <f>IF(O515&lt;&gt;"",E513,"")</f>
        <v/>
      </c>
      <c r="Q515" s="192" t="str">
        <f t="shared" ref="Q515:Q517" si="385">IFERROR(IF(O515*P515=0,"",O515*P515),"")</f>
        <v/>
      </c>
      <c r="R515" s="171"/>
      <c r="S515" s="197" t="str">
        <f>IF(R515&lt;&gt;"",E513,"")</f>
        <v/>
      </c>
      <c r="T515" s="192" t="str">
        <f t="shared" ref="T515:T517" si="386">IFERROR(IF(R515*S515=0,"",R515*S515),"")</f>
        <v/>
      </c>
      <c r="U515" s="340"/>
    </row>
    <row r="516" spans="1:21" x14ac:dyDescent="0.2">
      <c r="A516" s="271"/>
      <c r="B516" s="170"/>
      <c r="C516" s="86"/>
      <c r="D516" s="86"/>
      <c r="E516" s="86"/>
      <c r="F516" s="192" t="str">
        <f t="shared" si="382"/>
        <v/>
      </c>
      <c r="G516" s="86"/>
      <c r="H516" s="197" t="str">
        <f>IF(G516&lt;&gt;"",E513,"")</f>
        <v/>
      </c>
      <c r="I516" s="198" t="str">
        <f t="shared" si="383"/>
        <v/>
      </c>
      <c r="J516" s="182"/>
      <c r="K516" s="171"/>
      <c r="L516" s="171"/>
      <c r="M516" s="197" t="str">
        <f>IF(L516&lt;&gt;"",E513,"")</f>
        <v/>
      </c>
      <c r="N516" s="192" t="str">
        <f t="shared" si="384"/>
        <v/>
      </c>
      <c r="O516" s="171"/>
      <c r="P516" s="197" t="str">
        <f>IF(O516&lt;&gt;"",E513,"")</f>
        <v/>
      </c>
      <c r="Q516" s="192" t="str">
        <f t="shared" si="385"/>
        <v/>
      </c>
      <c r="R516" s="171"/>
      <c r="S516" s="197" t="str">
        <f>IF(R516&lt;&gt;"",E513,"")</f>
        <v/>
      </c>
      <c r="T516" s="192" t="str">
        <f t="shared" si="386"/>
        <v/>
      </c>
      <c r="U516" s="340"/>
    </row>
    <row r="517" spans="1:21" ht="10.199999999999999" thickBot="1" x14ac:dyDescent="0.25">
      <c r="A517" s="272"/>
      <c r="B517" s="172"/>
      <c r="C517" s="173"/>
      <c r="D517" s="173"/>
      <c r="E517" s="173"/>
      <c r="F517" s="196" t="str">
        <f t="shared" si="382"/>
        <v/>
      </c>
      <c r="G517" s="173"/>
      <c r="H517" s="196" t="str">
        <f>IF(G517&lt;&gt;"",E513,"")</f>
        <v/>
      </c>
      <c r="I517" s="199" t="str">
        <f t="shared" si="383"/>
        <v/>
      </c>
      <c r="J517" s="179"/>
      <c r="K517" s="174"/>
      <c r="L517" s="174"/>
      <c r="M517" s="200" t="str">
        <f>IF(L517&lt;&gt;"",E513,"")</f>
        <v/>
      </c>
      <c r="N517" s="196" t="str">
        <f t="shared" si="384"/>
        <v/>
      </c>
      <c r="O517" s="174"/>
      <c r="P517" s="200" t="str">
        <f>IF(O517&lt;&gt;"",E513,"")</f>
        <v/>
      </c>
      <c r="Q517" s="196" t="str">
        <f t="shared" si="385"/>
        <v/>
      </c>
      <c r="R517" s="174"/>
      <c r="S517" s="200" t="str">
        <f>IF(R517&lt;&gt;"",E513,"")</f>
        <v/>
      </c>
      <c r="T517" s="196" t="str">
        <f t="shared" si="386"/>
        <v/>
      </c>
      <c r="U517" s="341"/>
    </row>
    <row r="518" spans="1:21" x14ac:dyDescent="0.2">
      <c r="A518" s="270"/>
      <c r="B518" s="176"/>
      <c r="C518" s="146"/>
      <c r="D518" s="146"/>
      <c r="E518" s="146"/>
      <c r="F518" s="192" t="str">
        <f t="shared" si="382"/>
        <v/>
      </c>
      <c r="G518" s="192"/>
      <c r="H518" s="193"/>
      <c r="I518" s="194"/>
      <c r="J518" s="195"/>
      <c r="K518" s="193"/>
      <c r="L518" s="193"/>
      <c r="M518" s="193"/>
      <c r="N518" s="192"/>
      <c r="O518" s="193"/>
      <c r="P518" s="193"/>
      <c r="Q518" s="192"/>
      <c r="R518" s="193"/>
      <c r="S518" s="193"/>
      <c r="T518" s="192"/>
      <c r="U518" s="339" t="str">
        <f>IF(SUM(D518:D522,G519:G522)-SUM(L519:L522,O519:O522,R519:R522)=0,"",SUM(D518:D522,G519:G522)-SUM(L519:L522,O519:O522,R519:R522))</f>
        <v/>
      </c>
    </row>
    <row r="519" spans="1:21" x14ac:dyDescent="0.2">
      <c r="A519" s="271"/>
      <c r="B519" s="170"/>
      <c r="C519" s="86"/>
      <c r="D519" s="86"/>
      <c r="E519" s="189"/>
      <c r="F519" s="192" t="str">
        <f t="shared" si="382"/>
        <v/>
      </c>
      <c r="G519" s="86"/>
      <c r="H519" s="197" t="str">
        <f>IF(G519&lt;&gt;"",E518,"")</f>
        <v/>
      </c>
      <c r="I519" s="198" t="str">
        <f>IFERROR(IF(G519*H519=0,"",G519*H519),"")</f>
        <v/>
      </c>
      <c r="J519" s="182"/>
      <c r="K519" s="171"/>
      <c r="L519" s="171"/>
      <c r="M519" s="197" t="str">
        <f>IF(L519&lt;&gt;"",E518,"")</f>
        <v/>
      </c>
      <c r="N519" s="192" t="str">
        <f>IFERROR(IF(L519*M519=0,"",L519*M519),"")</f>
        <v/>
      </c>
      <c r="O519" s="171"/>
      <c r="P519" s="197" t="str">
        <f>IF(O519&lt;&gt;"",E518,"")</f>
        <v/>
      </c>
      <c r="Q519" s="192" t="str">
        <f>IFERROR(IF(O519*P519=0,"",O519*P519),"")</f>
        <v/>
      </c>
      <c r="R519" s="171"/>
      <c r="S519" s="197" t="str">
        <f>IF(R519&lt;&gt;"",E518,"")</f>
        <v/>
      </c>
      <c r="T519" s="192" t="str">
        <f>IFERROR(IF(R519*S519=0,"",R519*S519),"")</f>
        <v/>
      </c>
      <c r="U519" s="340"/>
    </row>
    <row r="520" spans="1:21" x14ac:dyDescent="0.2">
      <c r="A520" s="271"/>
      <c r="B520" s="170"/>
      <c r="C520" s="86"/>
      <c r="D520" s="86"/>
      <c r="E520" s="189"/>
      <c r="F520" s="192" t="str">
        <f t="shared" si="382"/>
        <v/>
      </c>
      <c r="G520" s="86"/>
      <c r="H520" s="197" t="str">
        <f>IF(G520&lt;&gt;"",E518,"")</f>
        <v/>
      </c>
      <c r="I520" s="198" t="str">
        <f t="shared" ref="I520:I522" si="387">IFERROR(IF(G520*H520=0,"",G520*H520),"")</f>
        <v/>
      </c>
      <c r="J520" s="182"/>
      <c r="K520" s="171"/>
      <c r="L520" s="171"/>
      <c r="M520" s="197" t="str">
        <f>IF(L520&lt;&gt;"",E518,"")</f>
        <v/>
      </c>
      <c r="N520" s="192" t="str">
        <f t="shared" ref="N520:N522" si="388">IFERROR(IF(L520*M520=0,"",L520*M520),"")</f>
        <v/>
      </c>
      <c r="O520" s="171"/>
      <c r="P520" s="197" t="str">
        <f>IF(O520&lt;&gt;"",E518,"")</f>
        <v/>
      </c>
      <c r="Q520" s="192" t="str">
        <f t="shared" ref="Q520:Q522" si="389">IFERROR(IF(O520*P520=0,"",O520*P520),"")</f>
        <v/>
      </c>
      <c r="R520" s="171"/>
      <c r="S520" s="197" t="str">
        <f>IF(R520&lt;&gt;"",E518,"")</f>
        <v/>
      </c>
      <c r="T520" s="192" t="str">
        <f t="shared" ref="T520:T522" si="390">IFERROR(IF(R520*S520=0,"",R520*S520),"")</f>
        <v/>
      </c>
      <c r="U520" s="340"/>
    </row>
    <row r="521" spans="1:21" x14ac:dyDescent="0.2">
      <c r="A521" s="271"/>
      <c r="B521" s="170"/>
      <c r="C521" s="86"/>
      <c r="D521" s="86"/>
      <c r="E521" s="189"/>
      <c r="F521" s="192" t="str">
        <f t="shared" si="382"/>
        <v/>
      </c>
      <c r="G521" s="86"/>
      <c r="H521" s="197" t="str">
        <f>IF(G521&lt;&gt;"",E518,"")</f>
        <v/>
      </c>
      <c r="I521" s="198" t="str">
        <f t="shared" si="387"/>
        <v/>
      </c>
      <c r="J521" s="182"/>
      <c r="K521" s="171"/>
      <c r="L521" s="171"/>
      <c r="M521" s="197" t="str">
        <f>IF(L521&lt;&gt;"",E518,"")</f>
        <v/>
      </c>
      <c r="N521" s="192" t="str">
        <f t="shared" si="388"/>
        <v/>
      </c>
      <c r="O521" s="171"/>
      <c r="P521" s="197" t="str">
        <f>IF(O521&lt;&gt;"",E518,"")</f>
        <v/>
      </c>
      <c r="Q521" s="192" t="str">
        <f t="shared" si="389"/>
        <v/>
      </c>
      <c r="R521" s="171"/>
      <c r="S521" s="197" t="str">
        <f>IF(R521&lt;&gt;"",E518,"")</f>
        <v/>
      </c>
      <c r="T521" s="192" t="str">
        <f t="shared" si="390"/>
        <v/>
      </c>
      <c r="U521" s="340"/>
    </row>
    <row r="522" spans="1:21" ht="10.199999999999999" thickBot="1" x14ac:dyDescent="0.25">
      <c r="A522" s="272"/>
      <c r="B522" s="172"/>
      <c r="C522" s="173"/>
      <c r="D522" s="173"/>
      <c r="E522" s="183"/>
      <c r="F522" s="196" t="str">
        <f t="shared" si="382"/>
        <v/>
      </c>
      <c r="G522" s="173"/>
      <c r="H522" s="196" t="str">
        <f>IF(G522&lt;&gt;"",E518,"")</f>
        <v/>
      </c>
      <c r="I522" s="199" t="str">
        <f t="shared" si="387"/>
        <v/>
      </c>
      <c r="J522" s="179"/>
      <c r="K522" s="174"/>
      <c r="L522" s="174"/>
      <c r="M522" s="200" t="str">
        <f>IF(L522&lt;&gt;"",E518,"")</f>
        <v/>
      </c>
      <c r="N522" s="196" t="str">
        <f t="shared" si="388"/>
        <v/>
      </c>
      <c r="O522" s="174"/>
      <c r="P522" s="200" t="str">
        <f>IF(O522&lt;&gt;"",E518,"")</f>
        <v/>
      </c>
      <c r="Q522" s="196" t="str">
        <f t="shared" si="389"/>
        <v/>
      </c>
      <c r="R522" s="174"/>
      <c r="S522" s="200" t="str">
        <f>IF(R522&lt;&gt;"",E518,"")</f>
        <v/>
      </c>
      <c r="T522" s="196" t="str">
        <f t="shared" si="390"/>
        <v/>
      </c>
      <c r="U522" s="341"/>
    </row>
    <row r="523" spans="1:21" x14ac:dyDescent="0.2">
      <c r="A523" s="270"/>
      <c r="B523" s="176"/>
      <c r="C523" s="146"/>
      <c r="D523" s="146"/>
      <c r="E523" s="146"/>
      <c r="F523" s="192" t="str">
        <f t="shared" si="382"/>
        <v/>
      </c>
      <c r="G523" s="192"/>
      <c r="H523" s="193"/>
      <c r="I523" s="194"/>
      <c r="J523" s="195"/>
      <c r="K523" s="193"/>
      <c r="L523" s="193"/>
      <c r="M523" s="193"/>
      <c r="N523" s="192"/>
      <c r="O523" s="193"/>
      <c r="P523" s="193"/>
      <c r="Q523" s="192"/>
      <c r="R523" s="193"/>
      <c r="S523" s="193"/>
      <c r="T523" s="192"/>
      <c r="U523" s="339" t="str">
        <f t="shared" ref="U523" si="391">IF(SUM(D523:D527,G524:G527)-SUM(L524:L527,O524:O527,R524:R527)=0,"",SUM(D523:D527,G524:G527)-SUM(L524:L527,O524:O527,R524:R527))</f>
        <v/>
      </c>
    </row>
    <row r="524" spans="1:21" x14ac:dyDescent="0.2">
      <c r="A524" s="271"/>
      <c r="B524" s="170"/>
      <c r="C524" s="86"/>
      <c r="D524" s="86"/>
      <c r="E524" s="189"/>
      <c r="F524" s="192" t="str">
        <f t="shared" si="382"/>
        <v/>
      </c>
      <c r="G524" s="86"/>
      <c r="H524" s="197" t="str">
        <f>IF(G524&lt;&gt;"",E523,"")</f>
        <v/>
      </c>
      <c r="I524" s="198" t="str">
        <f>IFERROR(IF(G524*H524=0,"",G524*H524),"")</f>
        <v/>
      </c>
      <c r="J524" s="182"/>
      <c r="K524" s="171"/>
      <c r="L524" s="171"/>
      <c r="M524" s="197" t="str">
        <f>IF(L524&lt;&gt;"",E523,"")</f>
        <v/>
      </c>
      <c r="N524" s="192" t="str">
        <f>IFERROR(IF(L524*M524=0,"",L524*M524),"")</f>
        <v/>
      </c>
      <c r="O524" s="171"/>
      <c r="P524" s="197" t="str">
        <f>IF(O524&lt;&gt;"",E523,"")</f>
        <v/>
      </c>
      <c r="Q524" s="192" t="str">
        <f>IFERROR(IF(O524*P524=0,"",O524*P524),"")</f>
        <v/>
      </c>
      <c r="R524" s="171"/>
      <c r="S524" s="197" t="str">
        <f>IF(R524&lt;&gt;"",E523,"")</f>
        <v/>
      </c>
      <c r="T524" s="192" t="str">
        <f>IFERROR(IF(R524*S524=0,"",R524*S524),"")</f>
        <v/>
      </c>
      <c r="U524" s="340"/>
    </row>
    <row r="525" spans="1:21" x14ac:dyDescent="0.2">
      <c r="A525" s="271"/>
      <c r="B525" s="170"/>
      <c r="C525" s="86"/>
      <c r="D525" s="86"/>
      <c r="E525" s="189"/>
      <c r="F525" s="192" t="str">
        <f t="shared" si="382"/>
        <v/>
      </c>
      <c r="G525" s="86"/>
      <c r="H525" s="197" t="str">
        <f>IF(G525&lt;&gt;"",E523,"")</f>
        <v/>
      </c>
      <c r="I525" s="198" t="str">
        <f t="shared" ref="I525:I527" si="392">IFERROR(IF(G525*H525=0,"",G525*H525),"")</f>
        <v/>
      </c>
      <c r="J525" s="182"/>
      <c r="K525" s="171"/>
      <c r="L525" s="171"/>
      <c r="M525" s="197" t="str">
        <f>IF(L525&lt;&gt;"",E523,"")</f>
        <v/>
      </c>
      <c r="N525" s="192" t="str">
        <f t="shared" ref="N525:N527" si="393">IFERROR(IF(L525*M525=0,"",L525*M525),"")</f>
        <v/>
      </c>
      <c r="O525" s="171"/>
      <c r="P525" s="197" t="str">
        <f>IF(O525&lt;&gt;"",E523,"")</f>
        <v/>
      </c>
      <c r="Q525" s="192" t="str">
        <f t="shared" ref="Q525:Q527" si="394">IFERROR(IF(O525*P525=0,"",O525*P525),"")</f>
        <v/>
      </c>
      <c r="R525" s="171"/>
      <c r="S525" s="197" t="str">
        <f>IF(R525&lt;&gt;"",E523,"")</f>
        <v/>
      </c>
      <c r="T525" s="192" t="str">
        <f t="shared" ref="T525:T527" si="395">IFERROR(IF(R525*S525=0,"",R525*S525),"")</f>
        <v/>
      </c>
      <c r="U525" s="340"/>
    </row>
    <row r="526" spans="1:21" x14ac:dyDescent="0.2">
      <c r="A526" s="271"/>
      <c r="B526" s="170"/>
      <c r="C526" s="86"/>
      <c r="D526" s="86"/>
      <c r="E526" s="189"/>
      <c r="F526" s="192" t="str">
        <f t="shared" si="382"/>
        <v/>
      </c>
      <c r="G526" s="86"/>
      <c r="H526" s="197" t="str">
        <f>IF(G526&lt;&gt;"",E523,"")</f>
        <v/>
      </c>
      <c r="I526" s="198" t="str">
        <f t="shared" si="392"/>
        <v/>
      </c>
      <c r="J526" s="182"/>
      <c r="K526" s="171"/>
      <c r="L526" s="171"/>
      <c r="M526" s="197" t="str">
        <f>IF(L526&lt;&gt;"",E523,"")</f>
        <v/>
      </c>
      <c r="N526" s="192" t="str">
        <f t="shared" si="393"/>
        <v/>
      </c>
      <c r="O526" s="171"/>
      <c r="P526" s="197" t="str">
        <f>IF(O526&lt;&gt;"",E523,"")</f>
        <v/>
      </c>
      <c r="Q526" s="192" t="str">
        <f t="shared" si="394"/>
        <v/>
      </c>
      <c r="R526" s="171"/>
      <c r="S526" s="197" t="str">
        <f>IF(R526&lt;&gt;"",E523,"")</f>
        <v/>
      </c>
      <c r="T526" s="192" t="str">
        <f t="shared" si="395"/>
        <v/>
      </c>
      <c r="U526" s="340"/>
    </row>
    <row r="527" spans="1:21" ht="10.199999999999999" thickBot="1" x14ac:dyDescent="0.25">
      <c r="A527" s="272"/>
      <c r="B527" s="172"/>
      <c r="C527" s="173"/>
      <c r="D527" s="173"/>
      <c r="E527" s="183"/>
      <c r="F527" s="196" t="str">
        <f t="shared" si="382"/>
        <v/>
      </c>
      <c r="G527" s="173"/>
      <c r="H527" s="196" t="str">
        <f>IF(G527&lt;&gt;"",E523,"")</f>
        <v/>
      </c>
      <c r="I527" s="199" t="str">
        <f t="shared" si="392"/>
        <v/>
      </c>
      <c r="J527" s="179"/>
      <c r="K527" s="174"/>
      <c r="L527" s="174"/>
      <c r="M527" s="200" t="str">
        <f>IF(L527&lt;&gt;"",E523,"")</f>
        <v/>
      </c>
      <c r="N527" s="196" t="str">
        <f t="shared" si="393"/>
        <v/>
      </c>
      <c r="O527" s="174"/>
      <c r="P527" s="200" t="str">
        <f>IF(O527&lt;&gt;"",E523,"")</f>
        <v/>
      </c>
      <c r="Q527" s="196" t="str">
        <f t="shared" si="394"/>
        <v/>
      </c>
      <c r="R527" s="174"/>
      <c r="S527" s="200" t="str">
        <f>IF(R527&lt;&gt;"",E523,"")</f>
        <v/>
      </c>
      <c r="T527" s="196" t="str">
        <f t="shared" si="395"/>
        <v/>
      </c>
      <c r="U527" s="341"/>
    </row>
    <row r="528" spans="1:21" x14ac:dyDescent="0.2">
      <c r="A528" s="270"/>
      <c r="B528" s="176"/>
      <c r="C528" s="146"/>
      <c r="D528" s="146"/>
      <c r="E528" s="146"/>
      <c r="F528" s="192" t="str">
        <f t="shared" si="382"/>
        <v/>
      </c>
      <c r="G528" s="192"/>
      <c r="H528" s="193"/>
      <c r="I528" s="194"/>
      <c r="J528" s="195"/>
      <c r="K528" s="193"/>
      <c r="L528" s="193"/>
      <c r="M528" s="193"/>
      <c r="N528" s="192"/>
      <c r="O528" s="193"/>
      <c r="P528" s="193"/>
      <c r="Q528" s="192"/>
      <c r="R528" s="193"/>
      <c r="S528" s="193"/>
      <c r="T528" s="192"/>
      <c r="U528" s="339" t="str">
        <f t="shared" ref="U528" si="396">IF(SUM(D528:D532,G529:G532)-SUM(L529:L532,O529:O532,R529:R532)=0,"",SUM(D528:D532,G529:G532)-SUM(L529:L532,O529:O532,R529:R532))</f>
        <v/>
      </c>
    </row>
    <row r="529" spans="1:21" x14ac:dyDescent="0.2">
      <c r="A529" s="271"/>
      <c r="B529" s="170"/>
      <c r="C529" s="86"/>
      <c r="D529" s="86"/>
      <c r="E529" s="189"/>
      <c r="F529" s="192" t="str">
        <f t="shared" si="382"/>
        <v/>
      </c>
      <c r="G529" s="86"/>
      <c r="H529" s="197" t="str">
        <f>IF(G529&lt;&gt;"",E528,"")</f>
        <v/>
      </c>
      <c r="I529" s="198" t="str">
        <f>IFERROR(IF(G529*H529=0,"",G529*H529),"")</f>
        <v/>
      </c>
      <c r="J529" s="182"/>
      <c r="K529" s="171"/>
      <c r="L529" s="171"/>
      <c r="M529" s="197" t="str">
        <f>IF(L529&lt;&gt;"",E528,"")</f>
        <v/>
      </c>
      <c r="N529" s="192" t="str">
        <f>IFERROR(IF(L529*M529=0,"",L529*M529),"")</f>
        <v/>
      </c>
      <c r="O529" s="171"/>
      <c r="P529" s="197" t="str">
        <f>IF(O529&lt;&gt;"",E528,"")</f>
        <v/>
      </c>
      <c r="Q529" s="192" t="str">
        <f>IFERROR(IF(O529*P529=0,"",O529*P529),"")</f>
        <v/>
      </c>
      <c r="R529" s="171"/>
      <c r="S529" s="197" t="str">
        <f>IF(R529&lt;&gt;"",E528,"")</f>
        <v/>
      </c>
      <c r="T529" s="192" t="str">
        <f>IFERROR(IF(R529*S529=0,"",R529*S529),"")</f>
        <v/>
      </c>
      <c r="U529" s="340"/>
    </row>
    <row r="530" spans="1:21" x14ac:dyDescent="0.2">
      <c r="A530" s="271"/>
      <c r="B530" s="170"/>
      <c r="C530" s="86"/>
      <c r="D530" s="86"/>
      <c r="E530" s="189"/>
      <c r="F530" s="192" t="str">
        <f t="shared" si="382"/>
        <v/>
      </c>
      <c r="G530" s="86"/>
      <c r="H530" s="197" t="str">
        <f>IF(G530&lt;&gt;"",E528,"")</f>
        <v/>
      </c>
      <c r="I530" s="198" t="str">
        <f t="shared" ref="I530:I532" si="397">IFERROR(IF(G530*H530=0,"",G530*H530),"")</f>
        <v/>
      </c>
      <c r="J530" s="182"/>
      <c r="K530" s="171"/>
      <c r="L530" s="171"/>
      <c r="M530" s="197" t="str">
        <f>IF(L530&lt;&gt;"",E528,"")</f>
        <v/>
      </c>
      <c r="N530" s="192" t="str">
        <f t="shared" ref="N530:N532" si="398">IFERROR(IF(L530*M530=0,"",L530*M530),"")</f>
        <v/>
      </c>
      <c r="O530" s="171"/>
      <c r="P530" s="197" t="str">
        <f>IF(O530&lt;&gt;"",E528,"")</f>
        <v/>
      </c>
      <c r="Q530" s="192" t="str">
        <f t="shared" ref="Q530:Q532" si="399">IFERROR(IF(O530*P530=0,"",O530*P530),"")</f>
        <v/>
      </c>
      <c r="R530" s="171"/>
      <c r="S530" s="197" t="str">
        <f>IF(R530&lt;&gt;"",E528,"")</f>
        <v/>
      </c>
      <c r="T530" s="192" t="str">
        <f t="shared" ref="T530:T532" si="400">IFERROR(IF(R530*S530=0,"",R530*S530),"")</f>
        <v/>
      </c>
      <c r="U530" s="340"/>
    </row>
    <row r="531" spans="1:21" x14ac:dyDescent="0.2">
      <c r="A531" s="271"/>
      <c r="B531" s="170"/>
      <c r="C531" s="86"/>
      <c r="D531" s="86"/>
      <c r="E531" s="189"/>
      <c r="F531" s="192" t="str">
        <f t="shared" si="382"/>
        <v/>
      </c>
      <c r="G531" s="86"/>
      <c r="H531" s="197" t="str">
        <f>IF(G531&lt;&gt;"",E528,"")</f>
        <v/>
      </c>
      <c r="I531" s="198" t="str">
        <f t="shared" si="397"/>
        <v/>
      </c>
      <c r="J531" s="182"/>
      <c r="K531" s="171"/>
      <c r="L531" s="171"/>
      <c r="M531" s="197" t="str">
        <f>IF(L531&lt;&gt;"",E528,"")</f>
        <v/>
      </c>
      <c r="N531" s="192" t="str">
        <f t="shared" si="398"/>
        <v/>
      </c>
      <c r="O531" s="171"/>
      <c r="P531" s="197" t="str">
        <f>IF(O531&lt;&gt;"",E528,"")</f>
        <v/>
      </c>
      <c r="Q531" s="192" t="str">
        <f t="shared" si="399"/>
        <v/>
      </c>
      <c r="R531" s="171"/>
      <c r="S531" s="197" t="str">
        <f>IF(R531&lt;&gt;"",E528,"")</f>
        <v/>
      </c>
      <c r="T531" s="192" t="str">
        <f t="shared" si="400"/>
        <v/>
      </c>
      <c r="U531" s="340"/>
    </row>
    <row r="532" spans="1:21" ht="10.199999999999999" thickBot="1" x14ac:dyDescent="0.25">
      <c r="A532" s="272"/>
      <c r="B532" s="172"/>
      <c r="C532" s="173"/>
      <c r="D532" s="173"/>
      <c r="E532" s="183"/>
      <c r="F532" s="196" t="str">
        <f t="shared" si="382"/>
        <v/>
      </c>
      <c r="G532" s="173"/>
      <c r="H532" s="196" t="str">
        <f>IF(G532&lt;&gt;"",E528,"")</f>
        <v/>
      </c>
      <c r="I532" s="199" t="str">
        <f t="shared" si="397"/>
        <v/>
      </c>
      <c r="J532" s="179"/>
      <c r="K532" s="174"/>
      <c r="L532" s="174"/>
      <c r="M532" s="200" t="str">
        <f>IF(L532&lt;&gt;"",E528,"")</f>
        <v/>
      </c>
      <c r="N532" s="196" t="str">
        <f t="shared" si="398"/>
        <v/>
      </c>
      <c r="O532" s="174"/>
      <c r="P532" s="200" t="str">
        <f>IF(O532&lt;&gt;"",E528,"")</f>
        <v/>
      </c>
      <c r="Q532" s="196" t="str">
        <f t="shared" si="399"/>
        <v/>
      </c>
      <c r="R532" s="174"/>
      <c r="S532" s="200" t="str">
        <f>IF(R532&lt;&gt;"",E528,"")</f>
        <v/>
      </c>
      <c r="T532" s="196" t="str">
        <f t="shared" si="400"/>
        <v/>
      </c>
      <c r="U532" s="341"/>
    </row>
    <row r="533" spans="1:21" ht="26.4" customHeight="1" x14ac:dyDescent="0.2">
      <c r="A533" s="273"/>
      <c r="B533" s="279" t="s">
        <v>201</v>
      </c>
      <c r="C533" s="280"/>
      <c r="D533" s="309" t="s">
        <v>198</v>
      </c>
      <c r="E533" s="280"/>
      <c r="F533" s="310"/>
      <c r="G533" s="309" t="s">
        <v>199</v>
      </c>
      <c r="H533" s="280"/>
      <c r="I533" s="281"/>
      <c r="J533" s="279" t="s">
        <v>201</v>
      </c>
      <c r="K533" s="310"/>
      <c r="L533" s="309" t="s">
        <v>256</v>
      </c>
      <c r="M533" s="280"/>
      <c r="N533" s="310"/>
      <c r="O533" s="309" t="s">
        <v>200</v>
      </c>
      <c r="P533" s="280"/>
      <c r="Q533" s="310"/>
      <c r="R533" s="309" t="s">
        <v>31</v>
      </c>
      <c r="S533" s="280"/>
      <c r="T533" s="281"/>
      <c r="U533" s="273" t="s">
        <v>208</v>
      </c>
    </row>
    <row r="534" spans="1:21" ht="13.8" customHeight="1" thickBot="1" x14ac:dyDescent="0.25">
      <c r="A534" s="275"/>
      <c r="B534" s="177" t="s">
        <v>193</v>
      </c>
      <c r="C534" s="178" t="s">
        <v>194</v>
      </c>
      <c r="D534" s="168" t="s">
        <v>195</v>
      </c>
      <c r="E534" s="168" t="s">
        <v>196</v>
      </c>
      <c r="F534" s="168" t="s">
        <v>197</v>
      </c>
      <c r="G534" s="168" t="s">
        <v>195</v>
      </c>
      <c r="H534" s="168" t="s">
        <v>196</v>
      </c>
      <c r="I534" s="169" t="s">
        <v>197</v>
      </c>
      <c r="J534" s="181" t="s">
        <v>193</v>
      </c>
      <c r="K534" s="178" t="s">
        <v>194</v>
      </c>
      <c r="L534" s="168" t="s">
        <v>195</v>
      </c>
      <c r="M534" s="168" t="s">
        <v>196</v>
      </c>
      <c r="N534" s="168" t="s">
        <v>197</v>
      </c>
      <c r="O534" s="168" t="s">
        <v>195</v>
      </c>
      <c r="P534" s="168" t="s">
        <v>196</v>
      </c>
      <c r="Q534" s="168" t="s">
        <v>197</v>
      </c>
      <c r="R534" s="168" t="s">
        <v>195</v>
      </c>
      <c r="S534" s="168" t="s">
        <v>196</v>
      </c>
      <c r="T534" s="169" t="s">
        <v>197</v>
      </c>
      <c r="U534" s="275"/>
    </row>
    <row r="535" spans="1:21" x14ac:dyDescent="0.2">
      <c r="A535" s="270"/>
      <c r="B535" s="176"/>
      <c r="C535" s="146"/>
      <c r="D535" s="146"/>
      <c r="E535" s="146"/>
      <c r="F535" s="192" t="str">
        <f t="shared" ref="F535:F554" si="401">IF(D535*E535=0,"",D535*E535)</f>
        <v/>
      </c>
      <c r="G535" s="192"/>
      <c r="H535" s="193"/>
      <c r="I535" s="194"/>
      <c r="J535" s="195"/>
      <c r="K535" s="193"/>
      <c r="L535" s="193"/>
      <c r="M535" s="193"/>
      <c r="N535" s="192"/>
      <c r="O535" s="193"/>
      <c r="P535" s="193"/>
      <c r="Q535" s="192"/>
      <c r="R535" s="193"/>
      <c r="S535" s="193"/>
      <c r="T535" s="192"/>
      <c r="U535" s="339" t="str">
        <f t="shared" ref="U535" si="402">IF(SUM(D535:D539,G536:G539)-SUM(L536:L539,O536:O539,R536:R539)=0,"",SUM(D535:D539,G536:G539)-SUM(L536:L539,O536:O539,R536:R539))</f>
        <v/>
      </c>
    </row>
    <row r="536" spans="1:21" x14ac:dyDescent="0.2">
      <c r="A536" s="271"/>
      <c r="B536" s="170"/>
      <c r="C536" s="86"/>
      <c r="D536" s="86"/>
      <c r="E536" s="86"/>
      <c r="F536" s="192" t="str">
        <f t="shared" si="401"/>
        <v/>
      </c>
      <c r="G536" s="86"/>
      <c r="H536" s="197" t="str">
        <f>IF(G536&lt;&gt;"",E535,"")</f>
        <v/>
      </c>
      <c r="I536" s="198" t="str">
        <f>IFERROR(IF(G536*H536=0,"",G536*H536),"")</f>
        <v/>
      </c>
      <c r="J536" s="182"/>
      <c r="K536" s="171"/>
      <c r="L536" s="171"/>
      <c r="M536" s="197" t="str">
        <f>IF(L536&lt;&gt;"",E535,"")</f>
        <v/>
      </c>
      <c r="N536" s="192" t="str">
        <f>IFERROR(IF(L536*M536=0,"",L536*M536),"")</f>
        <v/>
      </c>
      <c r="O536" s="171"/>
      <c r="P536" s="197" t="str">
        <f>IF(O536&lt;&gt;"",E535,"")</f>
        <v/>
      </c>
      <c r="Q536" s="192" t="str">
        <f>IFERROR(IF(O536*P536=0,"",O536*P536),"")</f>
        <v/>
      </c>
      <c r="R536" s="171"/>
      <c r="S536" s="197" t="str">
        <f>IF(R536&lt;&gt;"",E535,"")</f>
        <v/>
      </c>
      <c r="T536" s="192" t="str">
        <f>IFERROR(IF(R536*S536=0,"",R536*S536),"")</f>
        <v/>
      </c>
      <c r="U536" s="340"/>
    </row>
    <row r="537" spans="1:21" x14ac:dyDescent="0.2">
      <c r="A537" s="271"/>
      <c r="B537" s="170"/>
      <c r="C537" s="86"/>
      <c r="D537" s="86"/>
      <c r="E537" s="86"/>
      <c r="F537" s="192" t="str">
        <f t="shared" si="401"/>
        <v/>
      </c>
      <c r="G537" s="86"/>
      <c r="H537" s="197" t="str">
        <f>IF(G537&lt;&gt;"",E535,"")</f>
        <v/>
      </c>
      <c r="I537" s="198" t="str">
        <f t="shared" ref="I537:I539" si="403">IFERROR(IF(G537*H537=0,"",G537*H537),"")</f>
        <v/>
      </c>
      <c r="J537" s="182"/>
      <c r="K537" s="171"/>
      <c r="L537" s="171"/>
      <c r="M537" s="197" t="str">
        <f>IF(L537&lt;&gt;"",E535,"")</f>
        <v/>
      </c>
      <c r="N537" s="192" t="str">
        <f t="shared" ref="N537:N539" si="404">IFERROR(IF(L537*M537=0,"",L537*M537),"")</f>
        <v/>
      </c>
      <c r="O537" s="171"/>
      <c r="P537" s="197" t="str">
        <f>IF(O537&lt;&gt;"",E535,"")</f>
        <v/>
      </c>
      <c r="Q537" s="192" t="str">
        <f t="shared" ref="Q537:Q539" si="405">IFERROR(IF(O537*P537=0,"",O537*P537),"")</f>
        <v/>
      </c>
      <c r="R537" s="171"/>
      <c r="S537" s="197" t="str">
        <f>IF(R537&lt;&gt;"",E535,"")</f>
        <v/>
      </c>
      <c r="T537" s="192" t="str">
        <f t="shared" ref="T537:T539" si="406">IFERROR(IF(R537*S537=0,"",R537*S537),"")</f>
        <v/>
      </c>
      <c r="U537" s="340"/>
    </row>
    <row r="538" spans="1:21" x14ac:dyDescent="0.2">
      <c r="A538" s="271"/>
      <c r="B538" s="170"/>
      <c r="C538" s="86"/>
      <c r="D538" s="86"/>
      <c r="E538" s="86"/>
      <c r="F538" s="192" t="str">
        <f t="shared" si="401"/>
        <v/>
      </c>
      <c r="G538" s="86"/>
      <c r="H538" s="197" t="str">
        <f>IF(G538&lt;&gt;"",E535,"")</f>
        <v/>
      </c>
      <c r="I538" s="198" t="str">
        <f t="shared" si="403"/>
        <v/>
      </c>
      <c r="J538" s="182"/>
      <c r="K538" s="171"/>
      <c r="L538" s="171"/>
      <c r="M538" s="197" t="str">
        <f>IF(L538&lt;&gt;"",E535,"")</f>
        <v/>
      </c>
      <c r="N538" s="192" t="str">
        <f t="shared" si="404"/>
        <v/>
      </c>
      <c r="O538" s="171"/>
      <c r="P538" s="197" t="str">
        <f>IF(O538&lt;&gt;"",E535,"")</f>
        <v/>
      </c>
      <c r="Q538" s="192" t="str">
        <f t="shared" si="405"/>
        <v/>
      </c>
      <c r="R538" s="171"/>
      <c r="S538" s="197" t="str">
        <f>IF(R538&lt;&gt;"",E535,"")</f>
        <v/>
      </c>
      <c r="T538" s="192" t="str">
        <f t="shared" si="406"/>
        <v/>
      </c>
      <c r="U538" s="340"/>
    </row>
    <row r="539" spans="1:21" ht="10.199999999999999" thickBot="1" x14ac:dyDescent="0.25">
      <c r="A539" s="272"/>
      <c r="B539" s="172"/>
      <c r="C539" s="173"/>
      <c r="D539" s="173"/>
      <c r="E539" s="173"/>
      <c r="F539" s="196" t="str">
        <f t="shared" si="401"/>
        <v/>
      </c>
      <c r="G539" s="173"/>
      <c r="H539" s="196" t="str">
        <f>IF(G539&lt;&gt;"",E535,"")</f>
        <v/>
      </c>
      <c r="I539" s="199" t="str">
        <f t="shared" si="403"/>
        <v/>
      </c>
      <c r="J539" s="179"/>
      <c r="K539" s="174"/>
      <c r="L539" s="174"/>
      <c r="M539" s="200" t="str">
        <f>IF(L539&lt;&gt;"",E535,"")</f>
        <v/>
      </c>
      <c r="N539" s="196" t="str">
        <f t="shared" si="404"/>
        <v/>
      </c>
      <c r="O539" s="174"/>
      <c r="P539" s="200" t="str">
        <f>IF(O539&lt;&gt;"",E535,"")</f>
        <v/>
      </c>
      <c r="Q539" s="196" t="str">
        <f t="shared" si="405"/>
        <v/>
      </c>
      <c r="R539" s="174"/>
      <c r="S539" s="200" t="str">
        <f>IF(R539&lt;&gt;"",E535,"")</f>
        <v/>
      </c>
      <c r="T539" s="196" t="str">
        <f t="shared" si="406"/>
        <v/>
      </c>
      <c r="U539" s="341"/>
    </row>
    <row r="540" spans="1:21" x14ac:dyDescent="0.2">
      <c r="A540" s="270"/>
      <c r="B540" s="176"/>
      <c r="C540" s="146"/>
      <c r="D540" s="146"/>
      <c r="E540" s="146"/>
      <c r="F540" s="192" t="str">
        <f t="shared" si="401"/>
        <v/>
      </c>
      <c r="G540" s="192"/>
      <c r="H540" s="193"/>
      <c r="I540" s="194"/>
      <c r="J540" s="195"/>
      <c r="K540" s="193"/>
      <c r="L540" s="193"/>
      <c r="M540" s="193"/>
      <c r="N540" s="192"/>
      <c r="O540" s="193"/>
      <c r="P540" s="193"/>
      <c r="Q540" s="192"/>
      <c r="R540" s="193"/>
      <c r="S540" s="193"/>
      <c r="T540" s="192"/>
      <c r="U540" s="339" t="str">
        <f t="shared" ref="U540:U550" si="407">IF(SUM(D540:D544,G541:G544)-SUM(L541:L544,O541:O544,R541:R544)=0,"",SUM(D540:D544,G541:G544)-SUM(L541:L544,O541:O544,R541:R544))</f>
        <v/>
      </c>
    </row>
    <row r="541" spans="1:21" x14ac:dyDescent="0.2">
      <c r="A541" s="271"/>
      <c r="B541" s="170"/>
      <c r="C541" s="86"/>
      <c r="D541" s="86"/>
      <c r="E541" s="189"/>
      <c r="F541" s="192" t="str">
        <f t="shared" si="401"/>
        <v/>
      </c>
      <c r="G541" s="86"/>
      <c r="H541" s="197" t="str">
        <f>IF(G541&lt;&gt;"",E540,"")</f>
        <v/>
      </c>
      <c r="I541" s="198" t="str">
        <f>IFERROR(IF(G541*H541=0,"",G541*H541),"")</f>
        <v/>
      </c>
      <c r="J541" s="182"/>
      <c r="K541" s="171"/>
      <c r="L541" s="171"/>
      <c r="M541" s="197" t="str">
        <f>IF(L541&lt;&gt;"",E540,"")</f>
        <v/>
      </c>
      <c r="N541" s="192" t="str">
        <f>IFERROR(IF(L541*M541=0,"",L541*M541),"")</f>
        <v/>
      </c>
      <c r="O541" s="171"/>
      <c r="P541" s="197" t="str">
        <f>IF(O541&lt;&gt;"",E540,"")</f>
        <v/>
      </c>
      <c r="Q541" s="192" t="str">
        <f>IFERROR(IF(O541*P541=0,"",O541*P541),"")</f>
        <v/>
      </c>
      <c r="R541" s="171"/>
      <c r="S541" s="197" t="str">
        <f>IF(R541&lt;&gt;"",E540,"")</f>
        <v/>
      </c>
      <c r="T541" s="192" t="str">
        <f>IFERROR(IF(R541*S541=0,"",R541*S541),"")</f>
        <v/>
      </c>
      <c r="U541" s="340"/>
    </row>
    <row r="542" spans="1:21" x14ac:dyDescent="0.2">
      <c r="A542" s="271"/>
      <c r="B542" s="170"/>
      <c r="C542" s="86"/>
      <c r="D542" s="86"/>
      <c r="E542" s="189"/>
      <c r="F542" s="192" t="str">
        <f t="shared" si="401"/>
        <v/>
      </c>
      <c r="G542" s="86"/>
      <c r="H542" s="197" t="str">
        <f>IF(G542&lt;&gt;"",E540,"")</f>
        <v/>
      </c>
      <c r="I542" s="198" t="str">
        <f t="shared" ref="I542:I544" si="408">IFERROR(IF(G542*H542=0,"",G542*H542),"")</f>
        <v/>
      </c>
      <c r="J542" s="182"/>
      <c r="K542" s="171"/>
      <c r="L542" s="171"/>
      <c r="M542" s="197" t="str">
        <f>IF(L542&lt;&gt;"",E540,"")</f>
        <v/>
      </c>
      <c r="N542" s="192" t="str">
        <f t="shared" ref="N542:N544" si="409">IFERROR(IF(L542*M542=0,"",L542*M542),"")</f>
        <v/>
      </c>
      <c r="O542" s="171"/>
      <c r="P542" s="197" t="str">
        <f>IF(O542&lt;&gt;"",E540,"")</f>
        <v/>
      </c>
      <c r="Q542" s="192" t="str">
        <f t="shared" ref="Q542:Q544" si="410">IFERROR(IF(O542*P542=0,"",O542*P542),"")</f>
        <v/>
      </c>
      <c r="R542" s="171"/>
      <c r="S542" s="197" t="str">
        <f>IF(R542&lt;&gt;"",E540,"")</f>
        <v/>
      </c>
      <c r="T542" s="192" t="str">
        <f t="shared" ref="T542:T544" si="411">IFERROR(IF(R542*S542=0,"",R542*S542),"")</f>
        <v/>
      </c>
      <c r="U542" s="340"/>
    </row>
    <row r="543" spans="1:21" x14ac:dyDescent="0.2">
      <c r="A543" s="271"/>
      <c r="B543" s="170"/>
      <c r="C543" s="86"/>
      <c r="D543" s="86"/>
      <c r="E543" s="189"/>
      <c r="F543" s="192" t="str">
        <f t="shared" si="401"/>
        <v/>
      </c>
      <c r="G543" s="86"/>
      <c r="H543" s="197" t="str">
        <f>IF(G543&lt;&gt;"",E540,"")</f>
        <v/>
      </c>
      <c r="I543" s="198" t="str">
        <f t="shared" si="408"/>
        <v/>
      </c>
      <c r="J543" s="182"/>
      <c r="K543" s="171"/>
      <c r="L543" s="171"/>
      <c r="M543" s="197" t="str">
        <f>IF(L543&lt;&gt;"",E540,"")</f>
        <v/>
      </c>
      <c r="N543" s="192" t="str">
        <f t="shared" si="409"/>
        <v/>
      </c>
      <c r="O543" s="171"/>
      <c r="P543" s="197" t="str">
        <f>IF(O543&lt;&gt;"",E540,"")</f>
        <v/>
      </c>
      <c r="Q543" s="192" t="str">
        <f t="shared" si="410"/>
        <v/>
      </c>
      <c r="R543" s="171"/>
      <c r="S543" s="197" t="str">
        <f>IF(R543&lt;&gt;"",E540,"")</f>
        <v/>
      </c>
      <c r="T543" s="192" t="str">
        <f t="shared" si="411"/>
        <v/>
      </c>
      <c r="U543" s="340"/>
    </row>
    <row r="544" spans="1:21" ht="10.199999999999999" thickBot="1" x14ac:dyDescent="0.25">
      <c r="A544" s="272"/>
      <c r="B544" s="172"/>
      <c r="C544" s="173"/>
      <c r="D544" s="173"/>
      <c r="E544" s="183"/>
      <c r="F544" s="196" t="str">
        <f t="shared" si="401"/>
        <v/>
      </c>
      <c r="G544" s="173"/>
      <c r="H544" s="196" t="str">
        <f>IF(G544&lt;&gt;"",E540,"")</f>
        <v/>
      </c>
      <c r="I544" s="199" t="str">
        <f t="shared" si="408"/>
        <v/>
      </c>
      <c r="J544" s="179"/>
      <c r="K544" s="174"/>
      <c r="L544" s="174"/>
      <c r="M544" s="200" t="str">
        <f>IF(L544&lt;&gt;"",E540,"")</f>
        <v/>
      </c>
      <c r="N544" s="196" t="str">
        <f t="shared" si="409"/>
        <v/>
      </c>
      <c r="O544" s="174"/>
      <c r="P544" s="200" t="str">
        <f>IF(O544&lt;&gt;"",E540,"")</f>
        <v/>
      </c>
      <c r="Q544" s="196" t="str">
        <f t="shared" si="410"/>
        <v/>
      </c>
      <c r="R544" s="174"/>
      <c r="S544" s="200" t="str">
        <f>IF(R544&lt;&gt;"",E540,"")</f>
        <v/>
      </c>
      <c r="T544" s="196" t="str">
        <f t="shared" si="411"/>
        <v/>
      </c>
      <c r="U544" s="341"/>
    </row>
    <row r="545" spans="1:21" x14ac:dyDescent="0.2">
      <c r="A545" s="270"/>
      <c r="B545" s="176"/>
      <c r="C545" s="146"/>
      <c r="D545" s="146"/>
      <c r="E545" s="146"/>
      <c r="F545" s="192" t="str">
        <f t="shared" si="401"/>
        <v/>
      </c>
      <c r="G545" s="192"/>
      <c r="H545" s="193"/>
      <c r="I545" s="194"/>
      <c r="J545" s="195"/>
      <c r="K545" s="193"/>
      <c r="L545" s="193"/>
      <c r="M545" s="193"/>
      <c r="N545" s="192"/>
      <c r="O545" s="193"/>
      <c r="P545" s="193"/>
      <c r="Q545" s="192"/>
      <c r="R545" s="193"/>
      <c r="S545" s="193"/>
      <c r="T545" s="192"/>
      <c r="U545" s="339" t="str">
        <f t="shared" si="407"/>
        <v/>
      </c>
    </row>
    <row r="546" spans="1:21" x14ac:dyDescent="0.2">
      <c r="A546" s="271"/>
      <c r="B546" s="170"/>
      <c r="C546" s="86"/>
      <c r="D546" s="86"/>
      <c r="E546" s="189"/>
      <c r="F546" s="192" t="str">
        <f t="shared" si="401"/>
        <v/>
      </c>
      <c r="G546" s="86"/>
      <c r="H546" s="197" t="str">
        <f>IF(G546&lt;&gt;"",E545,"")</f>
        <v/>
      </c>
      <c r="I546" s="198" t="str">
        <f>IFERROR(IF(G546*H546=0,"",G546*H546),"")</f>
        <v/>
      </c>
      <c r="J546" s="182"/>
      <c r="K546" s="171"/>
      <c r="L546" s="171"/>
      <c r="M546" s="197" t="str">
        <f>IF(L546&lt;&gt;"",E545,"")</f>
        <v/>
      </c>
      <c r="N546" s="192" t="str">
        <f>IFERROR(IF(L546*M546=0,"",L546*M546),"")</f>
        <v/>
      </c>
      <c r="O546" s="171"/>
      <c r="P546" s="197" t="str">
        <f>IF(O546&lt;&gt;"",E545,"")</f>
        <v/>
      </c>
      <c r="Q546" s="192" t="str">
        <f>IFERROR(IF(O546*P546=0,"",O546*P546),"")</f>
        <v/>
      </c>
      <c r="R546" s="171"/>
      <c r="S546" s="197" t="str">
        <f>IF(R546&lt;&gt;"",E545,"")</f>
        <v/>
      </c>
      <c r="T546" s="192" t="str">
        <f>IFERROR(IF(R546*S546=0,"",R546*S546),"")</f>
        <v/>
      </c>
      <c r="U546" s="340"/>
    </row>
    <row r="547" spans="1:21" x14ac:dyDescent="0.2">
      <c r="A547" s="271"/>
      <c r="B547" s="170"/>
      <c r="C547" s="86"/>
      <c r="D547" s="86"/>
      <c r="E547" s="189"/>
      <c r="F547" s="192" t="str">
        <f t="shared" si="401"/>
        <v/>
      </c>
      <c r="G547" s="86"/>
      <c r="H547" s="197" t="str">
        <f>IF(G547&lt;&gt;"",E545,"")</f>
        <v/>
      </c>
      <c r="I547" s="198" t="str">
        <f t="shared" ref="I547:I549" si="412">IFERROR(IF(G547*H547=0,"",G547*H547),"")</f>
        <v/>
      </c>
      <c r="J547" s="182"/>
      <c r="K547" s="171"/>
      <c r="L547" s="171"/>
      <c r="M547" s="197" t="str">
        <f>IF(L547&lt;&gt;"",E545,"")</f>
        <v/>
      </c>
      <c r="N547" s="192" t="str">
        <f t="shared" ref="N547:N549" si="413">IFERROR(IF(L547*M547=0,"",L547*M547),"")</f>
        <v/>
      </c>
      <c r="O547" s="171"/>
      <c r="P547" s="197" t="str">
        <f>IF(O547&lt;&gt;"",E545,"")</f>
        <v/>
      </c>
      <c r="Q547" s="192" t="str">
        <f t="shared" ref="Q547:Q549" si="414">IFERROR(IF(O547*P547=0,"",O547*P547),"")</f>
        <v/>
      </c>
      <c r="R547" s="171"/>
      <c r="S547" s="197" t="str">
        <f>IF(R547&lt;&gt;"",E545,"")</f>
        <v/>
      </c>
      <c r="T547" s="192" t="str">
        <f t="shared" ref="T547:T549" si="415">IFERROR(IF(R547*S547=0,"",R547*S547),"")</f>
        <v/>
      </c>
      <c r="U547" s="340"/>
    </row>
    <row r="548" spans="1:21" x14ac:dyDescent="0.2">
      <c r="A548" s="271"/>
      <c r="B548" s="170"/>
      <c r="C548" s="86"/>
      <c r="D548" s="86"/>
      <c r="E548" s="189"/>
      <c r="F548" s="192" t="str">
        <f t="shared" si="401"/>
        <v/>
      </c>
      <c r="G548" s="86"/>
      <c r="H548" s="197" t="str">
        <f>IF(G548&lt;&gt;"",E545,"")</f>
        <v/>
      </c>
      <c r="I548" s="198" t="str">
        <f t="shared" si="412"/>
        <v/>
      </c>
      <c r="J548" s="182"/>
      <c r="K548" s="171"/>
      <c r="L548" s="171"/>
      <c r="M548" s="197" t="str">
        <f>IF(L548&lt;&gt;"",E545,"")</f>
        <v/>
      </c>
      <c r="N548" s="192" t="str">
        <f t="shared" si="413"/>
        <v/>
      </c>
      <c r="O548" s="171"/>
      <c r="P548" s="197" t="str">
        <f>IF(O548&lt;&gt;"",E545,"")</f>
        <v/>
      </c>
      <c r="Q548" s="192" t="str">
        <f t="shared" si="414"/>
        <v/>
      </c>
      <c r="R548" s="171"/>
      <c r="S548" s="197" t="str">
        <f>IF(R548&lt;&gt;"",E545,"")</f>
        <v/>
      </c>
      <c r="T548" s="192" t="str">
        <f t="shared" si="415"/>
        <v/>
      </c>
      <c r="U548" s="340"/>
    </row>
    <row r="549" spans="1:21" ht="10.199999999999999" thickBot="1" x14ac:dyDescent="0.25">
      <c r="A549" s="272"/>
      <c r="B549" s="172"/>
      <c r="C549" s="173"/>
      <c r="D549" s="173"/>
      <c r="E549" s="183"/>
      <c r="F549" s="196" t="str">
        <f t="shared" si="401"/>
        <v/>
      </c>
      <c r="G549" s="173"/>
      <c r="H549" s="196" t="str">
        <f>IF(G549&lt;&gt;"",E545,"")</f>
        <v/>
      </c>
      <c r="I549" s="199" t="str">
        <f t="shared" si="412"/>
        <v/>
      </c>
      <c r="J549" s="179"/>
      <c r="K549" s="174"/>
      <c r="L549" s="174"/>
      <c r="M549" s="200" t="str">
        <f>IF(L549&lt;&gt;"",E545,"")</f>
        <v/>
      </c>
      <c r="N549" s="196" t="str">
        <f t="shared" si="413"/>
        <v/>
      </c>
      <c r="O549" s="174"/>
      <c r="P549" s="200" t="str">
        <f>IF(O549&lt;&gt;"",E545,"")</f>
        <v/>
      </c>
      <c r="Q549" s="196" t="str">
        <f t="shared" si="414"/>
        <v/>
      </c>
      <c r="R549" s="174"/>
      <c r="S549" s="200" t="str">
        <f>IF(R549&lt;&gt;"",E545,"")</f>
        <v/>
      </c>
      <c r="T549" s="196" t="str">
        <f t="shared" si="415"/>
        <v/>
      </c>
      <c r="U549" s="341"/>
    </row>
    <row r="550" spans="1:21" x14ac:dyDescent="0.2">
      <c r="A550" s="270"/>
      <c r="B550" s="176"/>
      <c r="C550" s="146"/>
      <c r="D550" s="146"/>
      <c r="E550" s="146"/>
      <c r="F550" s="192" t="str">
        <f t="shared" si="401"/>
        <v/>
      </c>
      <c r="G550" s="192"/>
      <c r="H550" s="193"/>
      <c r="I550" s="194"/>
      <c r="J550" s="195"/>
      <c r="K550" s="193"/>
      <c r="L550" s="193"/>
      <c r="M550" s="193"/>
      <c r="N550" s="192"/>
      <c r="O550" s="193"/>
      <c r="P550" s="193"/>
      <c r="Q550" s="192"/>
      <c r="R550" s="193"/>
      <c r="S550" s="193"/>
      <c r="T550" s="192"/>
      <c r="U550" s="339" t="str">
        <f t="shared" si="407"/>
        <v/>
      </c>
    </row>
    <row r="551" spans="1:21" x14ac:dyDescent="0.2">
      <c r="A551" s="271"/>
      <c r="B551" s="170"/>
      <c r="C551" s="86"/>
      <c r="D551" s="86"/>
      <c r="E551" s="189"/>
      <c r="F551" s="192" t="str">
        <f t="shared" si="401"/>
        <v/>
      </c>
      <c r="G551" s="86"/>
      <c r="H551" s="197" t="str">
        <f>IF(G551&lt;&gt;"",E550,"")</f>
        <v/>
      </c>
      <c r="I551" s="198" t="str">
        <f>IFERROR(IF(G551*H551=0,"",G551*H551),"")</f>
        <v/>
      </c>
      <c r="J551" s="182"/>
      <c r="K551" s="171"/>
      <c r="L551" s="171"/>
      <c r="M551" s="197" t="str">
        <f>IF(L551&lt;&gt;"",E550,"")</f>
        <v/>
      </c>
      <c r="N551" s="192" t="str">
        <f>IFERROR(IF(L551*M551=0,"",L551*M551),"")</f>
        <v/>
      </c>
      <c r="O551" s="171"/>
      <c r="P551" s="197" t="str">
        <f>IF(O551&lt;&gt;"",E550,"")</f>
        <v/>
      </c>
      <c r="Q551" s="192" t="str">
        <f>IFERROR(IF(O551*P551=0,"",O551*P551),"")</f>
        <v/>
      </c>
      <c r="R551" s="171"/>
      <c r="S551" s="197" t="str">
        <f>IF(R551&lt;&gt;"",E550,"")</f>
        <v/>
      </c>
      <c r="T551" s="192" t="str">
        <f>IFERROR(IF(R551*S551=0,"",R551*S551),"")</f>
        <v/>
      </c>
      <c r="U551" s="340"/>
    </row>
    <row r="552" spans="1:21" x14ac:dyDescent="0.2">
      <c r="A552" s="271"/>
      <c r="B552" s="170"/>
      <c r="C552" s="86"/>
      <c r="D552" s="86"/>
      <c r="E552" s="189"/>
      <c r="F552" s="192" t="str">
        <f t="shared" si="401"/>
        <v/>
      </c>
      <c r="G552" s="86"/>
      <c r="H552" s="197" t="str">
        <f>IF(G552&lt;&gt;"",E550,"")</f>
        <v/>
      </c>
      <c r="I552" s="198" t="str">
        <f t="shared" ref="I552:I554" si="416">IFERROR(IF(G552*H552=0,"",G552*H552),"")</f>
        <v/>
      </c>
      <c r="J552" s="182"/>
      <c r="K552" s="171"/>
      <c r="L552" s="171"/>
      <c r="M552" s="197" t="str">
        <f>IF(L552&lt;&gt;"",E550,"")</f>
        <v/>
      </c>
      <c r="N552" s="192" t="str">
        <f t="shared" ref="N552:N554" si="417">IFERROR(IF(L552*M552=0,"",L552*M552),"")</f>
        <v/>
      </c>
      <c r="O552" s="171"/>
      <c r="P552" s="197" t="str">
        <f>IF(O552&lt;&gt;"",E550,"")</f>
        <v/>
      </c>
      <c r="Q552" s="192" t="str">
        <f t="shared" ref="Q552:Q554" si="418">IFERROR(IF(O552*P552=0,"",O552*P552),"")</f>
        <v/>
      </c>
      <c r="R552" s="171"/>
      <c r="S552" s="197" t="str">
        <f>IF(R552&lt;&gt;"",E550,"")</f>
        <v/>
      </c>
      <c r="T552" s="192" t="str">
        <f t="shared" ref="T552:T554" si="419">IFERROR(IF(R552*S552=0,"",R552*S552),"")</f>
        <v/>
      </c>
      <c r="U552" s="340"/>
    </row>
    <row r="553" spans="1:21" x14ac:dyDescent="0.2">
      <c r="A553" s="271"/>
      <c r="B553" s="170"/>
      <c r="C553" s="86"/>
      <c r="D553" s="86"/>
      <c r="E553" s="189"/>
      <c r="F553" s="192" t="str">
        <f t="shared" si="401"/>
        <v/>
      </c>
      <c r="G553" s="86"/>
      <c r="H553" s="197" t="str">
        <f>IF(G553&lt;&gt;"",E550,"")</f>
        <v/>
      </c>
      <c r="I553" s="198" t="str">
        <f t="shared" si="416"/>
        <v/>
      </c>
      <c r="J553" s="182"/>
      <c r="K553" s="171"/>
      <c r="L553" s="171"/>
      <c r="M553" s="197" t="str">
        <f>IF(L553&lt;&gt;"",E550,"")</f>
        <v/>
      </c>
      <c r="N553" s="192" t="str">
        <f t="shared" si="417"/>
        <v/>
      </c>
      <c r="O553" s="171"/>
      <c r="P553" s="197" t="str">
        <f>IF(O553&lt;&gt;"",E550,"")</f>
        <v/>
      </c>
      <c r="Q553" s="192" t="str">
        <f t="shared" si="418"/>
        <v/>
      </c>
      <c r="R553" s="171"/>
      <c r="S553" s="197" t="str">
        <f>IF(R553&lt;&gt;"",E550,"")</f>
        <v/>
      </c>
      <c r="T553" s="192" t="str">
        <f t="shared" si="419"/>
        <v/>
      </c>
      <c r="U553" s="340"/>
    </row>
    <row r="554" spans="1:21" ht="10.199999999999999" thickBot="1" x14ac:dyDescent="0.25">
      <c r="A554" s="272"/>
      <c r="B554" s="172"/>
      <c r="C554" s="173"/>
      <c r="D554" s="173"/>
      <c r="E554" s="183"/>
      <c r="F554" s="196" t="str">
        <f t="shared" si="401"/>
        <v/>
      </c>
      <c r="G554" s="173"/>
      <c r="H554" s="196" t="str">
        <f>IF(G554&lt;&gt;"",E550,"")</f>
        <v/>
      </c>
      <c r="I554" s="199" t="str">
        <f t="shared" si="416"/>
        <v/>
      </c>
      <c r="J554" s="179"/>
      <c r="K554" s="174"/>
      <c r="L554" s="174"/>
      <c r="M554" s="200" t="str">
        <f>IF(L554&lt;&gt;"",E550,"")</f>
        <v/>
      </c>
      <c r="N554" s="196" t="str">
        <f t="shared" si="417"/>
        <v/>
      </c>
      <c r="O554" s="174"/>
      <c r="P554" s="200" t="str">
        <f>IF(O554&lt;&gt;"",E550,"")</f>
        <v/>
      </c>
      <c r="Q554" s="196" t="str">
        <f t="shared" si="418"/>
        <v/>
      </c>
      <c r="R554" s="174"/>
      <c r="S554" s="200" t="str">
        <f>IF(R554&lt;&gt;"",E550,"")</f>
        <v/>
      </c>
      <c r="T554" s="196" t="str">
        <f t="shared" si="419"/>
        <v/>
      </c>
      <c r="U554" s="341"/>
    </row>
    <row r="555" spans="1:21" ht="26.4" customHeight="1" x14ac:dyDescent="0.2">
      <c r="A555" s="270"/>
      <c r="B555" s="279" t="s">
        <v>201</v>
      </c>
      <c r="C555" s="280"/>
      <c r="D555" s="309" t="s">
        <v>198</v>
      </c>
      <c r="E555" s="280"/>
      <c r="F555" s="310"/>
      <c r="G555" s="309" t="s">
        <v>199</v>
      </c>
      <c r="H555" s="280"/>
      <c r="I555" s="281"/>
      <c r="J555" s="279" t="s">
        <v>201</v>
      </c>
      <c r="K555" s="310"/>
      <c r="L555" s="309" t="s">
        <v>256</v>
      </c>
      <c r="M555" s="280"/>
      <c r="N555" s="310"/>
      <c r="O555" s="309" t="s">
        <v>200</v>
      </c>
      <c r="P555" s="280"/>
      <c r="Q555" s="310"/>
      <c r="R555" s="309" t="s">
        <v>31</v>
      </c>
      <c r="S555" s="280"/>
      <c r="T555" s="281"/>
      <c r="U555" s="273" t="s">
        <v>208</v>
      </c>
    </row>
    <row r="556" spans="1:21" ht="10.199999999999999" thickBot="1" x14ac:dyDescent="0.25">
      <c r="A556" s="307"/>
      <c r="B556" s="177" t="s">
        <v>193</v>
      </c>
      <c r="C556" s="178" t="s">
        <v>194</v>
      </c>
      <c r="D556" s="168" t="s">
        <v>195</v>
      </c>
      <c r="E556" s="168" t="s">
        <v>196</v>
      </c>
      <c r="F556" s="168" t="s">
        <v>197</v>
      </c>
      <c r="G556" s="184" t="s">
        <v>195</v>
      </c>
      <c r="H556" s="168" t="s">
        <v>196</v>
      </c>
      <c r="I556" s="169" t="s">
        <v>197</v>
      </c>
      <c r="J556" s="181" t="s">
        <v>193</v>
      </c>
      <c r="K556" s="178" t="s">
        <v>194</v>
      </c>
      <c r="L556" s="168" t="s">
        <v>195</v>
      </c>
      <c r="M556" s="168" t="s">
        <v>196</v>
      </c>
      <c r="N556" s="168" t="s">
        <v>197</v>
      </c>
      <c r="O556" s="168" t="s">
        <v>195</v>
      </c>
      <c r="P556" s="168" t="s">
        <v>196</v>
      </c>
      <c r="Q556" s="168" t="s">
        <v>197</v>
      </c>
      <c r="R556" s="168" t="s">
        <v>195</v>
      </c>
      <c r="S556" s="168" t="s">
        <v>196</v>
      </c>
      <c r="T556" s="169" t="s">
        <v>197</v>
      </c>
      <c r="U556" s="274"/>
    </row>
    <row r="557" spans="1:21" x14ac:dyDescent="0.2">
      <c r="A557" s="308" t="s">
        <v>203</v>
      </c>
      <c r="B557" s="296"/>
      <c r="C557" s="311"/>
      <c r="D557" s="290"/>
      <c r="E557" s="290"/>
      <c r="F557" s="292" t="str">
        <f>IF(SUM(F513:F532,F535:F554)=0,"",SUM(F513:F532,F535:F554))</f>
        <v/>
      </c>
      <c r="G557" s="290"/>
      <c r="H557" s="290"/>
      <c r="I557" s="294" t="str">
        <f>IF(SUM(I513:I532,I535:I554)=0,"",SUM(I513:I532,I535:I554))</f>
        <v/>
      </c>
      <c r="J557" s="296"/>
      <c r="K557" s="311"/>
      <c r="L557" s="290"/>
      <c r="M557" s="290"/>
      <c r="N557" s="292" t="str">
        <f>IF(SUM(N513:N532,N535:N554)=0,"",SUM(N513:N532,N535:N554))</f>
        <v/>
      </c>
      <c r="O557" s="290"/>
      <c r="P557" s="290"/>
      <c r="Q557" s="292" t="str">
        <f>IF(SUM(Q513:Q532,Q535:Q554)=0,"",SUM(Q513:Q532,Q535:Q554))</f>
        <v/>
      </c>
      <c r="R557" s="290"/>
      <c r="S557" s="290"/>
      <c r="T557" s="294" t="str">
        <f>IF(SUM(T513:T532,T535:T554)=0,"",SUM(T513:T532,T535:T554))</f>
        <v/>
      </c>
      <c r="U557" s="274"/>
    </row>
    <row r="558" spans="1:21" ht="10.199999999999999" thickBot="1" x14ac:dyDescent="0.25">
      <c r="A558" s="272"/>
      <c r="B558" s="297"/>
      <c r="C558" s="312"/>
      <c r="D558" s="291"/>
      <c r="E558" s="291"/>
      <c r="F558" s="293"/>
      <c r="G558" s="291"/>
      <c r="H558" s="291"/>
      <c r="I558" s="295"/>
      <c r="J558" s="297"/>
      <c r="K558" s="312"/>
      <c r="L558" s="291"/>
      <c r="M558" s="291"/>
      <c r="N558" s="293"/>
      <c r="O558" s="291"/>
      <c r="P558" s="291"/>
      <c r="Q558" s="293"/>
      <c r="R558" s="291"/>
      <c r="S558" s="291"/>
      <c r="T558" s="295"/>
      <c r="U558" s="275"/>
    </row>
    <row r="560" spans="1:21" ht="10.199999999999999" thickBot="1" x14ac:dyDescent="0.25"/>
    <row r="561" spans="1:21" x14ac:dyDescent="0.2">
      <c r="A561" s="273" t="s">
        <v>202</v>
      </c>
      <c r="B561" s="279" t="s">
        <v>29</v>
      </c>
      <c r="C561" s="280"/>
      <c r="D561" s="280"/>
      <c r="E561" s="280"/>
      <c r="F561" s="280"/>
      <c r="G561" s="280"/>
      <c r="H561" s="280"/>
      <c r="I561" s="281"/>
      <c r="J561" s="279" t="s">
        <v>30</v>
      </c>
      <c r="K561" s="280"/>
      <c r="L561" s="280"/>
      <c r="M561" s="280"/>
      <c r="N561" s="280"/>
      <c r="O561" s="280"/>
      <c r="P561" s="280"/>
      <c r="Q561" s="280"/>
      <c r="R561" s="280"/>
      <c r="S561" s="280"/>
      <c r="T561" s="281"/>
      <c r="U561" s="273" t="s">
        <v>208</v>
      </c>
    </row>
    <row r="562" spans="1:21" ht="26.4" customHeight="1" x14ac:dyDescent="0.2">
      <c r="A562" s="274"/>
      <c r="B562" s="287" t="s">
        <v>201</v>
      </c>
      <c r="C562" s="288"/>
      <c r="D562" s="304" t="s">
        <v>198</v>
      </c>
      <c r="E562" s="305"/>
      <c r="F562" s="288"/>
      <c r="G562" s="304" t="s">
        <v>199</v>
      </c>
      <c r="H562" s="305"/>
      <c r="I562" s="306"/>
      <c r="J562" s="287" t="s">
        <v>201</v>
      </c>
      <c r="K562" s="288"/>
      <c r="L562" s="304" t="s">
        <v>256</v>
      </c>
      <c r="M562" s="305"/>
      <c r="N562" s="288"/>
      <c r="O562" s="304" t="s">
        <v>200</v>
      </c>
      <c r="P562" s="305"/>
      <c r="Q562" s="288"/>
      <c r="R562" s="304" t="s">
        <v>31</v>
      </c>
      <c r="S562" s="305"/>
      <c r="T562" s="306"/>
      <c r="U562" s="274"/>
    </row>
    <row r="563" spans="1:21" ht="10.199999999999999" thickBot="1" x14ac:dyDescent="0.25">
      <c r="A563" s="275"/>
      <c r="B563" s="177" t="s">
        <v>193</v>
      </c>
      <c r="C563" s="178" t="s">
        <v>194</v>
      </c>
      <c r="D563" s="168" t="s">
        <v>195</v>
      </c>
      <c r="E563" s="168" t="s">
        <v>196</v>
      </c>
      <c r="F563" s="168" t="s">
        <v>197</v>
      </c>
      <c r="G563" s="168" t="s">
        <v>195</v>
      </c>
      <c r="H563" s="168" t="s">
        <v>196</v>
      </c>
      <c r="I563" s="169" t="s">
        <v>197</v>
      </c>
      <c r="J563" s="181" t="s">
        <v>193</v>
      </c>
      <c r="K563" s="178" t="s">
        <v>194</v>
      </c>
      <c r="L563" s="168" t="s">
        <v>195</v>
      </c>
      <c r="M563" s="168" t="s">
        <v>196</v>
      </c>
      <c r="N563" s="168" t="s">
        <v>197</v>
      </c>
      <c r="O563" s="168" t="s">
        <v>195</v>
      </c>
      <c r="P563" s="168" t="s">
        <v>196</v>
      </c>
      <c r="Q563" s="168" t="s">
        <v>197</v>
      </c>
      <c r="R563" s="168" t="s">
        <v>195</v>
      </c>
      <c r="S563" s="168" t="s">
        <v>196</v>
      </c>
      <c r="T563" s="169" t="s">
        <v>197</v>
      </c>
      <c r="U563" s="275"/>
    </row>
    <row r="564" spans="1:21" x14ac:dyDescent="0.2">
      <c r="A564" s="270"/>
      <c r="B564" s="176"/>
      <c r="C564" s="146"/>
      <c r="D564" s="146"/>
      <c r="E564" s="146"/>
      <c r="F564" s="192" t="str">
        <f t="shared" ref="F564:F583" si="420">IF(D564*E564=0,"",D564*E564)</f>
        <v/>
      </c>
      <c r="G564" s="192"/>
      <c r="H564" s="193"/>
      <c r="I564" s="194"/>
      <c r="J564" s="195"/>
      <c r="K564" s="193"/>
      <c r="L564" s="193"/>
      <c r="M564" s="193"/>
      <c r="N564" s="192"/>
      <c r="O564" s="193"/>
      <c r="P564" s="193"/>
      <c r="Q564" s="192"/>
      <c r="R564" s="193"/>
      <c r="S564" s="193"/>
      <c r="T564" s="192"/>
      <c r="U564" s="339" t="str">
        <f>IF(SUM(D564:D568,G565:G568)-SUM(L565:L568,O565:O568,R565:R568)=0,"",SUM(D564:D568,G565:G568)-SUM(L565:L568,O565:O568,R565:R568))</f>
        <v/>
      </c>
    </row>
    <row r="565" spans="1:21" x14ac:dyDescent="0.2">
      <c r="A565" s="271"/>
      <c r="B565" s="170"/>
      <c r="C565" s="86"/>
      <c r="D565" s="86"/>
      <c r="E565" s="86"/>
      <c r="F565" s="192" t="str">
        <f t="shared" si="420"/>
        <v/>
      </c>
      <c r="G565" s="86"/>
      <c r="H565" s="197" t="str">
        <f>IF(G565&lt;&gt;"",E564,"")</f>
        <v/>
      </c>
      <c r="I565" s="198" t="str">
        <f>IFERROR(IF(G565*H565=0,"",G565*H565),"")</f>
        <v/>
      </c>
      <c r="J565" s="182"/>
      <c r="K565" s="171"/>
      <c r="L565" s="171"/>
      <c r="M565" s="197" t="str">
        <f>IF(L565&lt;&gt;"",E564,"")</f>
        <v/>
      </c>
      <c r="N565" s="192" t="str">
        <f>IFERROR(IF(L565*M565=0,"",L565*M565),"")</f>
        <v/>
      </c>
      <c r="O565" s="171"/>
      <c r="P565" s="197" t="str">
        <f>IF(O565&lt;&gt;"",E564,"")</f>
        <v/>
      </c>
      <c r="Q565" s="192" t="str">
        <f>IFERROR(IF(O565*P565=0,"",O565*P565),"")</f>
        <v/>
      </c>
      <c r="R565" s="171"/>
      <c r="S565" s="197" t="str">
        <f>IF(R565&lt;&gt;"",E564,"")</f>
        <v/>
      </c>
      <c r="T565" s="192" t="str">
        <f>IFERROR(IF(R565*S565=0,"",R565*S565),"")</f>
        <v/>
      </c>
      <c r="U565" s="340"/>
    </row>
    <row r="566" spans="1:21" x14ac:dyDescent="0.2">
      <c r="A566" s="271"/>
      <c r="B566" s="170"/>
      <c r="C566" s="86"/>
      <c r="D566" s="86"/>
      <c r="E566" s="86"/>
      <c r="F566" s="192" t="str">
        <f t="shared" si="420"/>
        <v/>
      </c>
      <c r="G566" s="86"/>
      <c r="H566" s="197" t="str">
        <f>IF(G566&lt;&gt;"",E564,"")</f>
        <v/>
      </c>
      <c r="I566" s="198" t="str">
        <f t="shared" ref="I566:I568" si="421">IFERROR(IF(G566*H566=0,"",G566*H566),"")</f>
        <v/>
      </c>
      <c r="J566" s="182"/>
      <c r="K566" s="171"/>
      <c r="L566" s="171"/>
      <c r="M566" s="197" t="str">
        <f>IF(L566&lt;&gt;"",E564,"")</f>
        <v/>
      </c>
      <c r="N566" s="192" t="str">
        <f t="shared" ref="N566:N568" si="422">IFERROR(IF(L566*M566=0,"",L566*M566),"")</f>
        <v/>
      </c>
      <c r="O566" s="171"/>
      <c r="P566" s="197" t="str">
        <f>IF(O566&lt;&gt;"",E564,"")</f>
        <v/>
      </c>
      <c r="Q566" s="192" t="str">
        <f t="shared" ref="Q566:Q568" si="423">IFERROR(IF(O566*P566=0,"",O566*P566),"")</f>
        <v/>
      </c>
      <c r="R566" s="171"/>
      <c r="S566" s="197" t="str">
        <f>IF(R566&lt;&gt;"",E564,"")</f>
        <v/>
      </c>
      <c r="T566" s="192" t="str">
        <f t="shared" ref="T566:T568" si="424">IFERROR(IF(R566*S566=0,"",R566*S566),"")</f>
        <v/>
      </c>
      <c r="U566" s="340"/>
    </row>
    <row r="567" spans="1:21" x14ac:dyDescent="0.2">
      <c r="A567" s="271"/>
      <c r="B567" s="170"/>
      <c r="C567" s="86"/>
      <c r="D567" s="86"/>
      <c r="E567" s="86"/>
      <c r="F567" s="192" t="str">
        <f t="shared" si="420"/>
        <v/>
      </c>
      <c r="G567" s="86"/>
      <c r="H567" s="197" t="str">
        <f>IF(G567&lt;&gt;"",E564,"")</f>
        <v/>
      </c>
      <c r="I567" s="198" t="str">
        <f t="shared" si="421"/>
        <v/>
      </c>
      <c r="J567" s="182"/>
      <c r="K567" s="171"/>
      <c r="L567" s="171"/>
      <c r="M567" s="197" t="str">
        <f>IF(L567&lt;&gt;"",E564,"")</f>
        <v/>
      </c>
      <c r="N567" s="192" t="str">
        <f t="shared" si="422"/>
        <v/>
      </c>
      <c r="O567" s="171"/>
      <c r="P567" s="197" t="str">
        <f>IF(O567&lt;&gt;"",E564,"")</f>
        <v/>
      </c>
      <c r="Q567" s="192" t="str">
        <f t="shared" si="423"/>
        <v/>
      </c>
      <c r="R567" s="171"/>
      <c r="S567" s="197" t="str">
        <f>IF(R567&lt;&gt;"",E564,"")</f>
        <v/>
      </c>
      <c r="T567" s="192" t="str">
        <f t="shared" si="424"/>
        <v/>
      </c>
      <c r="U567" s="340"/>
    </row>
    <row r="568" spans="1:21" ht="10.199999999999999" thickBot="1" x14ac:dyDescent="0.25">
      <c r="A568" s="272"/>
      <c r="B568" s="172"/>
      <c r="C568" s="173"/>
      <c r="D568" s="173"/>
      <c r="E568" s="173"/>
      <c r="F568" s="196" t="str">
        <f t="shared" si="420"/>
        <v/>
      </c>
      <c r="G568" s="173"/>
      <c r="H568" s="196" t="str">
        <f>IF(G568&lt;&gt;"",E564,"")</f>
        <v/>
      </c>
      <c r="I568" s="199" t="str">
        <f t="shared" si="421"/>
        <v/>
      </c>
      <c r="J568" s="179"/>
      <c r="K568" s="174"/>
      <c r="L568" s="174"/>
      <c r="M568" s="200" t="str">
        <f>IF(L568&lt;&gt;"",E564,"")</f>
        <v/>
      </c>
      <c r="N568" s="196" t="str">
        <f t="shared" si="422"/>
        <v/>
      </c>
      <c r="O568" s="174"/>
      <c r="P568" s="200" t="str">
        <f>IF(O568&lt;&gt;"",E564,"")</f>
        <v/>
      </c>
      <c r="Q568" s="196" t="str">
        <f t="shared" si="423"/>
        <v/>
      </c>
      <c r="R568" s="174"/>
      <c r="S568" s="200" t="str">
        <f>IF(R568&lt;&gt;"",E564,"")</f>
        <v/>
      </c>
      <c r="T568" s="196" t="str">
        <f t="shared" si="424"/>
        <v/>
      </c>
      <c r="U568" s="341"/>
    </row>
    <row r="569" spans="1:21" x14ac:dyDescent="0.2">
      <c r="A569" s="270"/>
      <c r="B569" s="176"/>
      <c r="C569" s="146"/>
      <c r="D569" s="146"/>
      <c r="E569" s="146"/>
      <c r="F569" s="192" t="str">
        <f t="shared" si="420"/>
        <v/>
      </c>
      <c r="G569" s="192"/>
      <c r="H569" s="193"/>
      <c r="I569" s="194"/>
      <c r="J569" s="195"/>
      <c r="K569" s="193"/>
      <c r="L569" s="193"/>
      <c r="M569" s="193"/>
      <c r="N569" s="192"/>
      <c r="O569" s="193"/>
      <c r="P569" s="193"/>
      <c r="Q569" s="192"/>
      <c r="R569" s="193"/>
      <c r="S569" s="193"/>
      <c r="T569" s="192"/>
      <c r="U569" s="339" t="str">
        <f>IF(SUM(D569:D573,G570:G573)-SUM(L570:L573,O570:O573,R570:R573)=0,"",SUM(D569:D573,G570:G573)-SUM(L570:L573,O570:O573,R570:R573))</f>
        <v/>
      </c>
    </row>
    <row r="570" spans="1:21" x14ac:dyDescent="0.2">
      <c r="A570" s="271"/>
      <c r="B570" s="170"/>
      <c r="C570" s="86"/>
      <c r="D570" s="86"/>
      <c r="E570" s="189"/>
      <c r="F570" s="192" t="str">
        <f t="shared" si="420"/>
        <v/>
      </c>
      <c r="G570" s="86"/>
      <c r="H570" s="197" t="str">
        <f>IF(G570&lt;&gt;"",E569,"")</f>
        <v/>
      </c>
      <c r="I570" s="198" t="str">
        <f>IFERROR(IF(G570*H570=0,"",G570*H570),"")</f>
        <v/>
      </c>
      <c r="J570" s="182"/>
      <c r="K570" s="171"/>
      <c r="L570" s="171"/>
      <c r="M570" s="197" t="str">
        <f>IF(L570&lt;&gt;"",E569,"")</f>
        <v/>
      </c>
      <c r="N570" s="192" t="str">
        <f>IFERROR(IF(L570*M570=0,"",L570*M570),"")</f>
        <v/>
      </c>
      <c r="O570" s="171"/>
      <c r="P570" s="197" t="str">
        <f>IF(O570&lt;&gt;"",E569,"")</f>
        <v/>
      </c>
      <c r="Q570" s="192" t="str">
        <f>IFERROR(IF(O570*P570=0,"",O570*P570),"")</f>
        <v/>
      </c>
      <c r="R570" s="171"/>
      <c r="S570" s="197" t="str">
        <f>IF(R570&lt;&gt;"",E569,"")</f>
        <v/>
      </c>
      <c r="T570" s="192" t="str">
        <f>IFERROR(IF(R570*S570=0,"",R570*S570),"")</f>
        <v/>
      </c>
      <c r="U570" s="340"/>
    </row>
    <row r="571" spans="1:21" x14ac:dyDescent="0.2">
      <c r="A571" s="271"/>
      <c r="B571" s="170"/>
      <c r="C571" s="86"/>
      <c r="D571" s="86"/>
      <c r="E571" s="189"/>
      <c r="F571" s="192" t="str">
        <f t="shared" si="420"/>
        <v/>
      </c>
      <c r="G571" s="86"/>
      <c r="H571" s="197" t="str">
        <f>IF(G571&lt;&gt;"",E569,"")</f>
        <v/>
      </c>
      <c r="I571" s="198" t="str">
        <f t="shared" ref="I571:I573" si="425">IFERROR(IF(G571*H571=0,"",G571*H571),"")</f>
        <v/>
      </c>
      <c r="J571" s="182"/>
      <c r="K571" s="171"/>
      <c r="L571" s="171"/>
      <c r="M571" s="197" t="str">
        <f>IF(L571&lt;&gt;"",E569,"")</f>
        <v/>
      </c>
      <c r="N571" s="192" t="str">
        <f t="shared" ref="N571:N573" si="426">IFERROR(IF(L571*M571=0,"",L571*M571),"")</f>
        <v/>
      </c>
      <c r="O571" s="171"/>
      <c r="P571" s="197" t="str">
        <f>IF(O571&lt;&gt;"",E569,"")</f>
        <v/>
      </c>
      <c r="Q571" s="192" t="str">
        <f t="shared" ref="Q571:Q573" si="427">IFERROR(IF(O571*P571=0,"",O571*P571),"")</f>
        <v/>
      </c>
      <c r="R571" s="171"/>
      <c r="S571" s="197" t="str">
        <f>IF(R571&lt;&gt;"",E569,"")</f>
        <v/>
      </c>
      <c r="T571" s="192" t="str">
        <f t="shared" ref="T571:T573" si="428">IFERROR(IF(R571*S571=0,"",R571*S571),"")</f>
        <v/>
      </c>
      <c r="U571" s="340"/>
    </row>
    <row r="572" spans="1:21" x14ac:dyDescent="0.2">
      <c r="A572" s="271"/>
      <c r="B572" s="170"/>
      <c r="C572" s="86"/>
      <c r="D572" s="86"/>
      <c r="E572" s="189"/>
      <c r="F572" s="192" t="str">
        <f t="shared" si="420"/>
        <v/>
      </c>
      <c r="G572" s="86"/>
      <c r="H572" s="197" t="str">
        <f>IF(G572&lt;&gt;"",E569,"")</f>
        <v/>
      </c>
      <c r="I572" s="198" t="str">
        <f t="shared" si="425"/>
        <v/>
      </c>
      <c r="J572" s="182"/>
      <c r="K572" s="171"/>
      <c r="L572" s="171"/>
      <c r="M572" s="197" t="str">
        <f>IF(L572&lt;&gt;"",E569,"")</f>
        <v/>
      </c>
      <c r="N572" s="192" t="str">
        <f t="shared" si="426"/>
        <v/>
      </c>
      <c r="O572" s="171"/>
      <c r="P572" s="197" t="str">
        <f>IF(O572&lt;&gt;"",E569,"")</f>
        <v/>
      </c>
      <c r="Q572" s="192" t="str">
        <f t="shared" si="427"/>
        <v/>
      </c>
      <c r="R572" s="171"/>
      <c r="S572" s="197" t="str">
        <f>IF(R572&lt;&gt;"",E569,"")</f>
        <v/>
      </c>
      <c r="T572" s="192" t="str">
        <f t="shared" si="428"/>
        <v/>
      </c>
      <c r="U572" s="340"/>
    </row>
    <row r="573" spans="1:21" ht="10.199999999999999" thickBot="1" x14ac:dyDescent="0.25">
      <c r="A573" s="272"/>
      <c r="B573" s="172"/>
      <c r="C573" s="173"/>
      <c r="D573" s="173"/>
      <c r="E573" s="183"/>
      <c r="F573" s="196" t="str">
        <f t="shared" si="420"/>
        <v/>
      </c>
      <c r="G573" s="173"/>
      <c r="H573" s="196" t="str">
        <f>IF(G573&lt;&gt;"",E569,"")</f>
        <v/>
      </c>
      <c r="I573" s="199" t="str">
        <f t="shared" si="425"/>
        <v/>
      </c>
      <c r="J573" s="179"/>
      <c r="K573" s="174"/>
      <c r="L573" s="174"/>
      <c r="M573" s="200" t="str">
        <f>IF(L573&lt;&gt;"",E569,"")</f>
        <v/>
      </c>
      <c r="N573" s="196" t="str">
        <f t="shared" si="426"/>
        <v/>
      </c>
      <c r="O573" s="174"/>
      <c r="P573" s="200" t="str">
        <f>IF(O573&lt;&gt;"",E569,"")</f>
        <v/>
      </c>
      <c r="Q573" s="196" t="str">
        <f t="shared" si="427"/>
        <v/>
      </c>
      <c r="R573" s="174"/>
      <c r="S573" s="200" t="str">
        <f>IF(R573&lt;&gt;"",E569,"")</f>
        <v/>
      </c>
      <c r="T573" s="196" t="str">
        <f t="shared" si="428"/>
        <v/>
      </c>
      <c r="U573" s="341"/>
    </row>
    <row r="574" spans="1:21" x14ac:dyDescent="0.2">
      <c r="A574" s="270"/>
      <c r="B574" s="176"/>
      <c r="C574" s="146"/>
      <c r="D574" s="146"/>
      <c r="E574" s="146"/>
      <c r="F574" s="192" t="str">
        <f t="shared" si="420"/>
        <v/>
      </c>
      <c r="G574" s="192"/>
      <c r="H574" s="193"/>
      <c r="I574" s="194"/>
      <c r="J574" s="195"/>
      <c r="K574" s="193"/>
      <c r="L574" s="193"/>
      <c r="M574" s="193"/>
      <c r="N574" s="192"/>
      <c r="O574" s="193"/>
      <c r="P574" s="193"/>
      <c r="Q574" s="192"/>
      <c r="R574" s="193"/>
      <c r="S574" s="193"/>
      <c r="T574" s="192"/>
      <c r="U574" s="339" t="str">
        <f t="shared" ref="U574" si="429">IF(SUM(D574:D578,G575:G578)-SUM(L575:L578,O575:O578,R575:R578)=0,"",SUM(D574:D578,G575:G578)-SUM(L575:L578,O575:O578,R575:R578))</f>
        <v/>
      </c>
    </row>
    <row r="575" spans="1:21" x14ac:dyDescent="0.2">
      <c r="A575" s="271"/>
      <c r="B575" s="170"/>
      <c r="C575" s="86"/>
      <c r="D575" s="86"/>
      <c r="E575" s="189"/>
      <c r="F575" s="192" t="str">
        <f t="shared" si="420"/>
        <v/>
      </c>
      <c r="G575" s="86"/>
      <c r="H575" s="197" t="str">
        <f>IF(G575&lt;&gt;"",E574,"")</f>
        <v/>
      </c>
      <c r="I575" s="198" t="str">
        <f>IFERROR(IF(G575*H575=0,"",G575*H575),"")</f>
        <v/>
      </c>
      <c r="J575" s="182"/>
      <c r="K575" s="171"/>
      <c r="L575" s="171"/>
      <c r="M575" s="197" t="str">
        <f>IF(L575&lt;&gt;"",E574,"")</f>
        <v/>
      </c>
      <c r="N575" s="192" t="str">
        <f>IFERROR(IF(L575*M575=0,"",L575*M575),"")</f>
        <v/>
      </c>
      <c r="O575" s="171"/>
      <c r="P575" s="197" t="str">
        <f>IF(O575&lt;&gt;"",E574,"")</f>
        <v/>
      </c>
      <c r="Q575" s="192" t="str">
        <f>IFERROR(IF(O575*P575=0,"",O575*P575),"")</f>
        <v/>
      </c>
      <c r="R575" s="171"/>
      <c r="S575" s="197" t="str">
        <f>IF(R575&lt;&gt;"",E574,"")</f>
        <v/>
      </c>
      <c r="T575" s="192" t="str">
        <f>IFERROR(IF(R575*S575=0,"",R575*S575),"")</f>
        <v/>
      </c>
      <c r="U575" s="340"/>
    </row>
    <row r="576" spans="1:21" x14ac:dyDescent="0.2">
      <c r="A576" s="271"/>
      <c r="B576" s="170"/>
      <c r="C576" s="86"/>
      <c r="D576" s="86"/>
      <c r="E576" s="189"/>
      <c r="F576" s="192" t="str">
        <f t="shared" si="420"/>
        <v/>
      </c>
      <c r="G576" s="86"/>
      <c r="H576" s="197" t="str">
        <f>IF(G576&lt;&gt;"",E574,"")</f>
        <v/>
      </c>
      <c r="I576" s="198" t="str">
        <f t="shared" ref="I576:I578" si="430">IFERROR(IF(G576*H576=0,"",G576*H576),"")</f>
        <v/>
      </c>
      <c r="J576" s="182"/>
      <c r="K576" s="171"/>
      <c r="L576" s="171"/>
      <c r="M576" s="197" t="str">
        <f>IF(L576&lt;&gt;"",E574,"")</f>
        <v/>
      </c>
      <c r="N576" s="192" t="str">
        <f t="shared" ref="N576:N578" si="431">IFERROR(IF(L576*M576=0,"",L576*M576),"")</f>
        <v/>
      </c>
      <c r="O576" s="171"/>
      <c r="P576" s="197" t="str">
        <f>IF(O576&lt;&gt;"",E574,"")</f>
        <v/>
      </c>
      <c r="Q576" s="192" t="str">
        <f t="shared" ref="Q576:Q578" si="432">IFERROR(IF(O576*P576=0,"",O576*P576),"")</f>
        <v/>
      </c>
      <c r="R576" s="171"/>
      <c r="S576" s="197" t="str">
        <f>IF(R576&lt;&gt;"",E574,"")</f>
        <v/>
      </c>
      <c r="T576" s="192" t="str">
        <f t="shared" ref="T576:T578" si="433">IFERROR(IF(R576*S576=0,"",R576*S576),"")</f>
        <v/>
      </c>
      <c r="U576" s="340"/>
    </row>
    <row r="577" spans="1:21" x14ac:dyDescent="0.2">
      <c r="A577" s="271"/>
      <c r="B577" s="170"/>
      <c r="C577" s="86"/>
      <c r="D577" s="86"/>
      <c r="E577" s="189"/>
      <c r="F577" s="192" t="str">
        <f t="shared" si="420"/>
        <v/>
      </c>
      <c r="G577" s="86"/>
      <c r="H577" s="197" t="str">
        <f>IF(G577&lt;&gt;"",E574,"")</f>
        <v/>
      </c>
      <c r="I577" s="198" t="str">
        <f t="shared" si="430"/>
        <v/>
      </c>
      <c r="J577" s="182"/>
      <c r="K577" s="171"/>
      <c r="L577" s="171"/>
      <c r="M577" s="197" t="str">
        <f>IF(L577&lt;&gt;"",E574,"")</f>
        <v/>
      </c>
      <c r="N577" s="192" t="str">
        <f t="shared" si="431"/>
        <v/>
      </c>
      <c r="O577" s="171"/>
      <c r="P577" s="197" t="str">
        <f>IF(O577&lt;&gt;"",E574,"")</f>
        <v/>
      </c>
      <c r="Q577" s="192" t="str">
        <f t="shared" si="432"/>
        <v/>
      </c>
      <c r="R577" s="171"/>
      <c r="S577" s="197" t="str">
        <f>IF(R577&lt;&gt;"",E574,"")</f>
        <v/>
      </c>
      <c r="T577" s="192" t="str">
        <f t="shared" si="433"/>
        <v/>
      </c>
      <c r="U577" s="340"/>
    </row>
    <row r="578" spans="1:21" ht="10.199999999999999" thickBot="1" x14ac:dyDescent="0.25">
      <c r="A578" s="272"/>
      <c r="B578" s="172"/>
      <c r="C578" s="173"/>
      <c r="D578" s="173"/>
      <c r="E578" s="183"/>
      <c r="F578" s="196" t="str">
        <f t="shared" si="420"/>
        <v/>
      </c>
      <c r="G578" s="173"/>
      <c r="H578" s="196" t="str">
        <f>IF(G578&lt;&gt;"",E574,"")</f>
        <v/>
      </c>
      <c r="I578" s="199" t="str">
        <f t="shared" si="430"/>
        <v/>
      </c>
      <c r="J578" s="179"/>
      <c r="K578" s="174"/>
      <c r="L578" s="174"/>
      <c r="M578" s="200" t="str">
        <f>IF(L578&lt;&gt;"",E574,"")</f>
        <v/>
      </c>
      <c r="N578" s="196" t="str">
        <f t="shared" si="431"/>
        <v/>
      </c>
      <c r="O578" s="174"/>
      <c r="P578" s="200" t="str">
        <f>IF(O578&lt;&gt;"",E574,"")</f>
        <v/>
      </c>
      <c r="Q578" s="196" t="str">
        <f t="shared" si="432"/>
        <v/>
      </c>
      <c r="R578" s="174"/>
      <c r="S578" s="200" t="str">
        <f>IF(R578&lt;&gt;"",E574,"")</f>
        <v/>
      </c>
      <c r="T578" s="196" t="str">
        <f t="shared" si="433"/>
        <v/>
      </c>
      <c r="U578" s="341"/>
    </row>
    <row r="579" spans="1:21" x14ac:dyDescent="0.2">
      <c r="A579" s="270"/>
      <c r="B579" s="176"/>
      <c r="C579" s="146"/>
      <c r="D579" s="146"/>
      <c r="E579" s="146"/>
      <c r="F579" s="192" t="str">
        <f t="shared" si="420"/>
        <v/>
      </c>
      <c r="G579" s="192"/>
      <c r="H579" s="193"/>
      <c r="I579" s="194"/>
      <c r="J579" s="195"/>
      <c r="K579" s="193"/>
      <c r="L579" s="193"/>
      <c r="M579" s="193"/>
      <c r="N579" s="192"/>
      <c r="O579" s="193"/>
      <c r="P579" s="193"/>
      <c r="Q579" s="192"/>
      <c r="R579" s="193"/>
      <c r="S579" s="193"/>
      <c r="T579" s="192"/>
      <c r="U579" s="339" t="str">
        <f t="shared" ref="U579" si="434">IF(SUM(D579:D583,G580:G583)-SUM(L580:L583,O580:O583,R580:R583)=0,"",SUM(D579:D583,G580:G583)-SUM(L580:L583,O580:O583,R580:R583))</f>
        <v/>
      </c>
    </row>
    <row r="580" spans="1:21" x14ac:dyDescent="0.2">
      <c r="A580" s="271"/>
      <c r="B580" s="170"/>
      <c r="C580" s="86"/>
      <c r="D580" s="86"/>
      <c r="E580" s="189"/>
      <c r="F580" s="192" t="str">
        <f t="shared" si="420"/>
        <v/>
      </c>
      <c r="G580" s="86"/>
      <c r="H580" s="197" t="str">
        <f>IF(G580&lt;&gt;"",E579,"")</f>
        <v/>
      </c>
      <c r="I580" s="198" t="str">
        <f>IFERROR(IF(G580*H580=0,"",G580*H580),"")</f>
        <v/>
      </c>
      <c r="J580" s="182"/>
      <c r="K580" s="171"/>
      <c r="L580" s="171"/>
      <c r="M580" s="197" t="str">
        <f>IF(L580&lt;&gt;"",E579,"")</f>
        <v/>
      </c>
      <c r="N580" s="192" t="str">
        <f>IFERROR(IF(L580*M580=0,"",L580*M580),"")</f>
        <v/>
      </c>
      <c r="O580" s="171"/>
      <c r="P580" s="197" t="str">
        <f>IF(O580&lt;&gt;"",E579,"")</f>
        <v/>
      </c>
      <c r="Q580" s="192" t="str">
        <f>IFERROR(IF(O580*P580=0,"",O580*P580),"")</f>
        <v/>
      </c>
      <c r="R580" s="171"/>
      <c r="S580" s="197" t="str">
        <f>IF(R580&lt;&gt;"",E579,"")</f>
        <v/>
      </c>
      <c r="T580" s="192" t="str">
        <f>IFERROR(IF(R580*S580=0,"",R580*S580),"")</f>
        <v/>
      </c>
      <c r="U580" s="340"/>
    </row>
    <row r="581" spans="1:21" x14ac:dyDescent="0.2">
      <c r="A581" s="271"/>
      <c r="B581" s="170"/>
      <c r="C581" s="86"/>
      <c r="D581" s="86"/>
      <c r="E581" s="189"/>
      <c r="F581" s="192" t="str">
        <f t="shared" si="420"/>
        <v/>
      </c>
      <c r="G581" s="86"/>
      <c r="H581" s="197" t="str">
        <f>IF(G581&lt;&gt;"",E579,"")</f>
        <v/>
      </c>
      <c r="I581" s="198" t="str">
        <f t="shared" ref="I581:I583" si="435">IFERROR(IF(G581*H581=0,"",G581*H581),"")</f>
        <v/>
      </c>
      <c r="J581" s="182"/>
      <c r="K581" s="171"/>
      <c r="L581" s="171"/>
      <c r="M581" s="197" t="str">
        <f>IF(L581&lt;&gt;"",E579,"")</f>
        <v/>
      </c>
      <c r="N581" s="192" t="str">
        <f t="shared" ref="N581:N583" si="436">IFERROR(IF(L581*M581=0,"",L581*M581),"")</f>
        <v/>
      </c>
      <c r="O581" s="171"/>
      <c r="P581" s="197" t="str">
        <f>IF(O581&lt;&gt;"",E579,"")</f>
        <v/>
      </c>
      <c r="Q581" s="192" t="str">
        <f t="shared" ref="Q581:Q583" si="437">IFERROR(IF(O581*P581=0,"",O581*P581),"")</f>
        <v/>
      </c>
      <c r="R581" s="171"/>
      <c r="S581" s="197" t="str">
        <f>IF(R581&lt;&gt;"",E579,"")</f>
        <v/>
      </c>
      <c r="T581" s="192" t="str">
        <f t="shared" ref="T581:T583" si="438">IFERROR(IF(R581*S581=0,"",R581*S581),"")</f>
        <v/>
      </c>
      <c r="U581" s="340"/>
    </row>
    <row r="582" spans="1:21" x14ac:dyDescent="0.2">
      <c r="A582" s="271"/>
      <c r="B582" s="170"/>
      <c r="C582" s="86"/>
      <c r="D582" s="86"/>
      <c r="E582" s="189"/>
      <c r="F582" s="192" t="str">
        <f t="shared" si="420"/>
        <v/>
      </c>
      <c r="G582" s="86"/>
      <c r="H582" s="197" t="str">
        <f>IF(G582&lt;&gt;"",E579,"")</f>
        <v/>
      </c>
      <c r="I582" s="198" t="str">
        <f t="shared" si="435"/>
        <v/>
      </c>
      <c r="J582" s="182"/>
      <c r="K582" s="171"/>
      <c r="L582" s="171"/>
      <c r="M582" s="197" t="str">
        <f>IF(L582&lt;&gt;"",E579,"")</f>
        <v/>
      </c>
      <c r="N582" s="192" t="str">
        <f t="shared" si="436"/>
        <v/>
      </c>
      <c r="O582" s="171"/>
      <c r="P582" s="197" t="str">
        <f>IF(O582&lt;&gt;"",E579,"")</f>
        <v/>
      </c>
      <c r="Q582" s="192" t="str">
        <f t="shared" si="437"/>
        <v/>
      </c>
      <c r="R582" s="171"/>
      <c r="S582" s="197" t="str">
        <f>IF(R582&lt;&gt;"",E579,"")</f>
        <v/>
      </c>
      <c r="T582" s="192" t="str">
        <f t="shared" si="438"/>
        <v/>
      </c>
      <c r="U582" s="340"/>
    </row>
    <row r="583" spans="1:21" ht="10.199999999999999" thickBot="1" x14ac:dyDescent="0.25">
      <c r="A583" s="272"/>
      <c r="B583" s="172"/>
      <c r="C583" s="173"/>
      <c r="D583" s="173"/>
      <c r="E583" s="183"/>
      <c r="F583" s="196" t="str">
        <f t="shared" si="420"/>
        <v/>
      </c>
      <c r="G583" s="173"/>
      <c r="H583" s="196" t="str">
        <f>IF(G583&lt;&gt;"",E579,"")</f>
        <v/>
      </c>
      <c r="I583" s="199" t="str">
        <f t="shared" si="435"/>
        <v/>
      </c>
      <c r="J583" s="179"/>
      <c r="K583" s="174"/>
      <c r="L583" s="174"/>
      <c r="M583" s="200" t="str">
        <f>IF(L583&lt;&gt;"",E579,"")</f>
        <v/>
      </c>
      <c r="N583" s="196" t="str">
        <f t="shared" si="436"/>
        <v/>
      </c>
      <c r="O583" s="174"/>
      <c r="P583" s="200" t="str">
        <f>IF(O583&lt;&gt;"",E579,"")</f>
        <v/>
      </c>
      <c r="Q583" s="196" t="str">
        <f t="shared" si="437"/>
        <v/>
      </c>
      <c r="R583" s="174"/>
      <c r="S583" s="200" t="str">
        <f>IF(R583&lt;&gt;"",E579,"")</f>
        <v/>
      </c>
      <c r="T583" s="196" t="str">
        <f t="shared" si="438"/>
        <v/>
      </c>
      <c r="U583" s="341"/>
    </row>
    <row r="584" spans="1:21" ht="26.4" customHeight="1" x14ac:dyDescent="0.2">
      <c r="A584" s="273"/>
      <c r="B584" s="279" t="s">
        <v>201</v>
      </c>
      <c r="C584" s="280"/>
      <c r="D584" s="309" t="s">
        <v>198</v>
      </c>
      <c r="E584" s="280"/>
      <c r="F584" s="310"/>
      <c r="G584" s="309" t="s">
        <v>199</v>
      </c>
      <c r="H584" s="280"/>
      <c r="I584" s="281"/>
      <c r="J584" s="279" t="s">
        <v>201</v>
      </c>
      <c r="K584" s="310"/>
      <c r="L584" s="309" t="s">
        <v>256</v>
      </c>
      <c r="M584" s="280"/>
      <c r="N584" s="310"/>
      <c r="O584" s="309" t="s">
        <v>200</v>
      </c>
      <c r="P584" s="280"/>
      <c r="Q584" s="310"/>
      <c r="R584" s="309" t="s">
        <v>31</v>
      </c>
      <c r="S584" s="280"/>
      <c r="T584" s="281"/>
      <c r="U584" s="273" t="s">
        <v>208</v>
      </c>
    </row>
    <row r="585" spans="1:21" ht="13.8" customHeight="1" thickBot="1" x14ac:dyDescent="0.25">
      <c r="A585" s="275"/>
      <c r="B585" s="177" t="s">
        <v>193</v>
      </c>
      <c r="C585" s="178" t="s">
        <v>194</v>
      </c>
      <c r="D585" s="168" t="s">
        <v>195</v>
      </c>
      <c r="E585" s="168" t="s">
        <v>196</v>
      </c>
      <c r="F585" s="168" t="s">
        <v>197</v>
      </c>
      <c r="G585" s="168" t="s">
        <v>195</v>
      </c>
      <c r="H585" s="168" t="s">
        <v>196</v>
      </c>
      <c r="I585" s="169" t="s">
        <v>197</v>
      </c>
      <c r="J585" s="181" t="s">
        <v>193</v>
      </c>
      <c r="K585" s="178" t="s">
        <v>194</v>
      </c>
      <c r="L585" s="168" t="s">
        <v>195</v>
      </c>
      <c r="M585" s="168" t="s">
        <v>196</v>
      </c>
      <c r="N585" s="168" t="s">
        <v>197</v>
      </c>
      <c r="O585" s="168" t="s">
        <v>195</v>
      </c>
      <c r="P585" s="168" t="s">
        <v>196</v>
      </c>
      <c r="Q585" s="168" t="s">
        <v>197</v>
      </c>
      <c r="R585" s="168" t="s">
        <v>195</v>
      </c>
      <c r="S585" s="168" t="s">
        <v>196</v>
      </c>
      <c r="T585" s="169" t="s">
        <v>197</v>
      </c>
      <c r="U585" s="275"/>
    </row>
    <row r="586" spans="1:21" x14ac:dyDescent="0.2">
      <c r="A586" s="270"/>
      <c r="B586" s="176"/>
      <c r="C586" s="146"/>
      <c r="D586" s="146"/>
      <c r="E586" s="146"/>
      <c r="F586" s="192" t="str">
        <f t="shared" ref="F586:F605" si="439">IF(D586*E586=0,"",D586*E586)</f>
        <v/>
      </c>
      <c r="G586" s="192"/>
      <c r="H586" s="193"/>
      <c r="I586" s="194"/>
      <c r="J586" s="195"/>
      <c r="K586" s="193"/>
      <c r="L586" s="193"/>
      <c r="M586" s="193"/>
      <c r="N586" s="192"/>
      <c r="O586" s="193"/>
      <c r="P586" s="193"/>
      <c r="Q586" s="192"/>
      <c r="R586" s="193"/>
      <c r="S586" s="193"/>
      <c r="T586" s="192"/>
      <c r="U586" s="339" t="str">
        <f t="shared" ref="U586" si="440">IF(SUM(D586:D590,G587:G590)-SUM(L587:L590,O587:O590,R587:R590)=0,"",SUM(D586:D590,G587:G590)-SUM(L587:L590,O587:O590,R587:R590))</f>
        <v/>
      </c>
    </row>
    <row r="587" spans="1:21" x14ac:dyDescent="0.2">
      <c r="A587" s="271"/>
      <c r="B587" s="170"/>
      <c r="C587" s="86"/>
      <c r="D587" s="86"/>
      <c r="E587" s="86"/>
      <c r="F587" s="192" t="str">
        <f t="shared" si="439"/>
        <v/>
      </c>
      <c r="G587" s="86"/>
      <c r="H587" s="197" t="str">
        <f>IF(G587&lt;&gt;"",E586,"")</f>
        <v/>
      </c>
      <c r="I587" s="198" t="str">
        <f>IFERROR(IF(G587*H587=0,"",G587*H587),"")</f>
        <v/>
      </c>
      <c r="J587" s="182"/>
      <c r="K587" s="171"/>
      <c r="L587" s="171"/>
      <c r="M587" s="197" t="str">
        <f>IF(L587&lt;&gt;"",E586,"")</f>
        <v/>
      </c>
      <c r="N587" s="192" t="str">
        <f>IFERROR(IF(L587*M587=0,"",L587*M587),"")</f>
        <v/>
      </c>
      <c r="O587" s="171"/>
      <c r="P587" s="197" t="str">
        <f>IF(O587&lt;&gt;"",E586,"")</f>
        <v/>
      </c>
      <c r="Q587" s="192" t="str">
        <f>IFERROR(IF(O587*P587=0,"",O587*P587),"")</f>
        <v/>
      </c>
      <c r="R587" s="171"/>
      <c r="S587" s="197" t="str">
        <f>IF(R587&lt;&gt;"",E586,"")</f>
        <v/>
      </c>
      <c r="T587" s="192" t="str">
        <f>IFERROR(IF(R587*S587=0,"",R587*S587),"")</f>
        <v/>
      </c>
      <c r="U587" s="340"/>
    </row>
    <row r="588" spans="1:21" x14ac:dyDescent="0.2">
      <c r="A588" s="271"/>
      <c r="B588" s="170"/>
      <c r="C588" s="86"/>
      <c r="D588" s="86"/>
      <c r="E588" s="86"/>
      <c r="F588" s="192" t="str">
        <f t="shared" si="439"/>
        <v/>
      </c>
      <c r="G588" s="86"/>
      <c r="H588" s="197" t="str">
        <f>IF(G588&lt;&gt;"",E586,"")</f>
        <v/>
      </c>
      <c r="I588" s="198" t="str">
        <f t="shared" ref="I588:I590" si="441">IFERROR(IF(G588*H588=0,"",G588*H588),"")</f>
        <v/>
      </c>
      <c r="J588" s="182"/>
      <c r="K588" s="171"/>
      <c r="L588" s="171"/>
      <c r="M588" s="197" t="str">
        <f>IF(L588&lt;&gt;"",E586,"")</f>
        <v/>
      </c>
      <c r="N588" s="192" t="str">
        <f t="shared" ref="N588:N590" si="442">IFERROR(IF(L588*M588=0,"",L588*M588),"")</f>
        <v/>
      </c>
      <c r="O588" s="171"/>
      <c r="P588" s="197" t="str">
        <f>IF(O588&lt;&gt;"",E586,"")</f>
        <v/>
      </c>
      <c r="Q588" s="192" t="str">
        <f t="shared" ref="Q588:Q590" si="443">IFERROR(IF(O588*P588=0,"",O588*P588),"")</f>
        <v/>
      </c>
      <c r="R588" s="171"/>
      <c r="S588" s="197" t="str">
        <f>IF(R588&lt;&gt;"",E586,"")</f>
        <v/>
      </c>
      <c r="T588" s="192" t="str">
        <f t="shared" ref="T588:T590" si="444">IFERROR(IF(R588*S588=0,"",R588*S588),"")</f>
        <v/>
      </c>
      <c r="U588" s="340"/>
    </row>
    <row r="589" spans="1:21" x14ac:dyDescent="0.2">
      <c r="A589" s="271"/>
      <c r="B589" s="170"/>
      <c r="C589" s="86"/>
      <c r="D589" s="86"/>
      <c r="E589" s="86"/>
      <c r="F589" s="192" t="str">
        <f t="shared" si="439"/>
        <v/>
      </c>
      <c r="G589" s="86"/>
      <c r="H589" s="197" t="str">
        <f>IF(G589&lt;&gt;"",E586,"")</f>
        <v/>
      </c>
      <c r="I589" s="198" t="str">
        <f t="shared" si="441"/>
        <v/>
      </c>
      <c r="J589" s="182"/>
      <c r="K589" s="171"/>
      <c r="L589" s="171"/>
      <c r="M589" s="197" t="str">
        <f>IF(L589&lt;&gt;"",E586,"")</f>
        <v/>
      </c>
      <c r="N589" s="192" t="str">
        <f t="shared" si="442"/>
        <v/>
      </c>
      <c r="O589" s="171"/>
      <c r="P589" s="197" t="str">
        <f>IF(O589&lt;&gt;"",E586,"")</f>
        <v/>
      </c>
      <c r="Q589" s="192" t="str">
        <f t="shared" si="443"/>
        <v/>
      </c>
      <c r="R589" s="171"/>
      <c r="S589" s="197" t="str">
        <f>IF(R589&lt;&gt;"",E586,"")</f>
        <v/>
      </c>
      <c r="T589" s="192" t="str">
        <f t="shared" si="444"/>
        <v/>
      </c>
      <c r="U589" s="340"/>
    </row>
    <row r="590" spans="1:21" ht="10.199999999999999" thickBot="1" x14ac:dyDescent="0.25">
      <c r="A590" s="272"/>
      <c r="B590" s="172"/>
      <c r="C590" s="173"/>
      <c r="D590" s="173"/>
      <c r="E590" s="173"/>
      <c r="F590" s="196" t="str">
        <f t="shared" si="439"/>
        <v/>
      </c>
      <c r="G590" s="173"/>
      <c r="H590" s="196" t="str">
        <f>IF(G590&lt;&gt;"",E586,"")</f>
        <v/>
      </c>
      <c r="I590" s="199" t="str">
        <f t="shared" si="441"/>
        <v/>
      </c>
      <c r="J590" s="179"/>
      <c r="K590" s="174"/>
      <c r="L590" s="174"/>
      <c r="M590" s="200" t="str">
        <f>IF(L590&lt;&gt;"",E586,"")</f>
        <v/>
      </c>
      <c r="N590" s="196" t="str">
        <f t="shared" si="442"/>
        <v/>
      </c>
      <c r="O590" s="174"/>
      <c r="P590" s="200" t="str">
        <f>IF(O590&lt;&gt;"",E586,"")</f>
        <v/>
      </c>
      <c r="Q590" s="196" t="str">
        <f t="shared" si="443"/>
        <v/>
      </c>
      <c r="R590" s="174"/>
      <c r="S590" s="200" t="str">
        <f>IF(R590&lt;&gt;"",E586,"")</f>
        <v/>
      </c>
      <c r="T590" s="196" t="str">
        <f t="shared" si="444"/>
        <v/>
      </c>
      <c r="U590" s="341"/>
    </row>
    <row r="591" spans="1:21" x14ac:dyDescent="0.2">
      <c r="A591" s="270"/>
      <c r="B591" s="176"/>
      <c r="C591" s="146"/>
      <c r="D591" s="146"/>
      <c r="E591" s="146"/>
      <c r="F591" s="192" t="str">
        <f t="shared" si="439"/>
        <v/>
      </c>
      <c r="G591" s="192"/>
      <c r="H591" s="193"/>
      <c r="I591" s="194"/>
      <c r="J591" s="195"/>
      <c r="K591" s="193"/>
      <c r="L591" s="193"/>
      <c r="M591" s="193"/>
      <c r="N591" s="192"/>
      <c r="O591" s="193"/>
      <c r="P591" s="193"/>
      <c r="Q591" s="192"/>
      <c r="R591" s="193"/>
      <c r="S591" s="193"/>
      <c r="T591" s="192"/>
      <c r="U591" s="339" t="str">
        <f t="shared" ref="U591:U601" si="445">IF(SUM(D591:D595,G592:G595)-SUM(L592:L595,O592:O595,R592:R595)=0,"",SUM(D591:D595,G592:G595)-SUM(L592:L595,O592:O595,R592:R595))</f>
        <v/>
      </c>
    </row>
    <row r="592" spans="1:21" x14ac:dyDescent="0.2">
      <c r="A592" s="271"/>
      <c r="B592" s="170"/>
      <c r="C592" s="86"/>
      <c r="D592" s="86"/>
      <c r="E592" s="189"/>
      <c r="F592" s="192" t="str">
        <f t="shared" si="439"/>
        <v/>
      </c>
      <c r="G592" s="86"/>
      <c r="H592" s="197" t="str">
        <f>IF(G592&lt;&gt;"",E591,"")</f>
        <v/>
      </c>
      <c r="I592" s="198" t="str">
        <f>IFERROR(IF(G592*H592=0,"",G592*H592),"")</f>
        <v/>
      </c>
      <c r="J592" s="182"/>
      <c r="K592" s="171"/>
      <c r="L592" s="171"/>
      <c r="M592" s="197" t="str">
        <f>IF(L592&lt;&gt;"",E591,"")</f>
        <v/>
      </c>
      <c r="N592" s="192" t="str">
        <f>IFERROR(IF(L592*M592=0,"",L592*M592),"")</f>
        <v/>
      </c>
      <c r="O592" s="171"/>
      <c r="P592" s="197" t="str">
        <f>IF(O592&lt;&gt;"",E591,"")</f>
        <v/>
      </c>
      <c r="Q592" s="192" t="str">
        <f>IFERROR(IF(O592*P592=0,"",O592*P592),"")</f>
        <v/>
      </c>
      <c r="R592" s="171"/>
      <c r="S592" s="197" t="str">
        <f>IF(R592&lt;&gt;"",E591,"")</f>
        <v/>
      </c>
      <c r="T592" s="192" t="str">
        <f>IFERROR(IF(R592*S592=0,"",R592*S592),"")</f>
        <v/>
      </c>
      <c r="U592" s="340"/>
    </row>
    <row r="593" spans="1:21" x14ac:dyDescent="0.2">
      <c r="A593" s="271"/>
      <c r="B593" s="170"/>
      <c r="C593" s="86"/>
      <c r="D593" s="86"/>
      <c r="E593" s="189"/>
      <c r="F593" s="192" t="str">
        <f t="shared" si="439"/>
        <v/>
      </c>
      <c r="G593" s="86"/>
      <c r="H593" s="197" t="str">
        <f>IF(G593&lt;&gt;"",E591,"")</f>
        <v/>
      </c>
      <c r="I593" s="198" t="str">
        <f t="shared" ref="I593:I595" si="446">IFERROR(IF(G593*H593=0,"",G593*H593),"")</f>
        <v/>
      </c>
      <c r="J593" s="182"/>
      <c r="K593" s="171"/>
      <c r="L593" s="171"/>
      <c r="M593" s="197" t="str">
        <f>IF(L593&lt;&gt;"",E591,"")</f>
        <v/>
      </c>
      <c r="N593" s="192" t="str">
        <f t="shared" ref="N593:N595" si="447">IFERROR(IF(L593*M593=0,"",L593*M593),"")</f>
        <v/>
      </c>
      <c r="O593" s="171"/>
      <c r="P593" s="197" t="str">
        <f>IF(O593&lt;&gt;"",E591,"")</f>
        <v/>
      </c>
      <c r="Q593" s="192" t="str">
        <f t="shared" ref="Q593:Q595" si="448">IFERROR(IF(O593*P593=0,"",O593*P593),"")</f>
        <v/>
      </c>
      <c r="R593" s="171"/>
      <c r="S593" s="197" t="str">
        <f>IF(R593&lt;&gt;"",E591,"")</f>
        <v/>
      </c>
      <c r="T593" s="192" t="str">
        <f t="shared" ref="T593:T595" si="449">IFERROR(IF(R593*S593=0,"",R593*S593),"")</f>
        <v/>
      </c>
      <c r="U593" s="340"/>
    </row>
    <row r="594" spans="1:21" x14ac:dyDescent="0.2">
      <c r="A594" s="271"/>
      <c r="B594" s="170"/>
      <c r="C594" s="86"/>
      <c r="D594" s="86"/>
      <c r="E594" s="189"/>
      <c r="F594" s="192" t="str">
        <f t="shared" si="439"/>
        <v/>
      </c>
      <c r="G594" s="86"/>
      <c r="H594" s="197" t="str">
        <f>IF(G594&lt;&gt;"",E591,"")</f>
        <v/>
      </c>
      <c r="I594" s="198" t="str">
        <f t="shared" si="446"/>
        <v/>
      </c>
      <c r="J594" s="182"/>
      <c r="K594" s="171"/>
      <c r="L594" s="171"/>
      <c r="M594" s="197" t="str">
        <f>IF(L594&lt;&gt;"",E591,"")</f>
        <v/>
      </c>
      <c r="N594" s="192" t="str">
        <f t="shared" si="447"/>
        <v/>
      </c>
      <c r="O594" s="171"/>
      <c r="P594" s="197" t="str">
        <f>IF(O594&lt;&gt;"",E591,"")</f>
        <v/>
      </c>
      <c r="Q594" s="192" t="str">
        <f t="shared" si="448"/>
        <v/>
      </c>
      <c r="R594" s="171"/>
      <c r="S594" s="197" t="str">
        <f>IF(R594&lt;&gt;"",E591,"")</f>
        <v/>
      </c>
      <c r="T594" s="192" t="str">
        <f t="shared" si="449"/>
        <v/>
      </c>
      <c r="U594" s="340"/>
    </row>
    <row r="595" spans="1:21" ht="10.199999999999999" thickBot="1" x14ac:dyDescent="0.25">
      <c r="A595" s="272"/>
      <c r="B595" s="172"/>
      <c r="C595" s="173"/>
      <c r="D595" s="173"/>
      <c r="E595" s="183"/>
      <c r="F595" s="196" t="str">
        <f t="shared" si="439"/>
        <v/>
      </c>
      <c r="G595" s="173"/>
      <c r="H595" s="196" t="str">
        <f>IF(G595&lt;&gt;"",E591,"")</f>
        <v/>
      </c>
      <c r="I595" s="199" t="str">
        <f t="shared" si="446"/>
        <v/>
      </c>
      <c r="J595" s="179"/>
      <c r="K595" s="174"/>
      <c r="L595" s="174"/>
      <c r="M595" s="200" t="str">
        <f>IF(L595&lt;&gt;"",E591,"")</f>
        <v/>
      </c>
      <c r="N595" s="196" t="str">
        <f t="shared" si="447"/>
        <v/>
      </c>
      <c r="O595" s="174"/>
      <c r="P595" s="200" t="str">
        <f>IF(O595&lt;&gt;"",E591,"")</f>
        <v/>
      </c>
      <c r="Q595" s="196" t="str">
        <f t="shared" si="448"/>
        <v/>
      </c>
      <c r="R595" s="174"/>
      <c r="S595" s="200" t="str">
        <f>IF(R595&lt;&gt;"",E591,"")</f>
        <v/>
      </c>
      <c r="T595" s="196" t="str">
        <f t="shared" si="449"/>
        <v/>
      </c>
      <c r="U595" s="341"/>
    </row>
    <row r="596" spans="1:21" x14ac:dyDescent="0.2">
      <c r="A596" s="270"/>
      <c r="B596" s="176"/>
      <c r="C596" s="146"/>
      <c r="D596" s="146"/>
      <c r="E596" s="146"/>
      <c r="F596" s="192" t="str">
        <f t="shared" si="439"/>
        <v/>
      </c>
      <c r="G596" s="192"/>
      <c r="H596" s="193"/>
      <c r="I596" s="194"/>
      <c r="J596" s="195"/>
      <c r="K596" s="193"/>
      <c r="L596" s="193"/>
      <c r="M596" s="193"/>
      <c r="N596" s="192"/>
      <c r="O596" s="193"/>
      <c r="P596" s="193"/>
      <c r="Q596" s="192"/>
      <c r="R596" s="193"/>
      <c r="S596" s="193"/>
      <c r="T596" s="192"/>
      <c r="U596" s="339" t="str">
        <f t="shared" si="445"/>
        <v/>
      </c>
    </row>
    <row r="597" spans="1:21" x14ac:dyDescent="0.2">
      <c r="A597" s="271"/>
      <c r="B597" s="170"/>
      <c r="C597" s="86"/>
      <c r="D597" s="86"/>
      <c r="E597" s="189"/>
      <c r="F597" s="192" t="str">
        <f t="shared" si="439"/>
        <v/>
      </c>
      <c r="G597" s="86"/>
      <c r="H597" s="197" t="str">
        <f>IF(G597&lt;&gt;"",E596,"")</f>
        <v/>
      </c>
      <c r="I597" s="198" t="str">
        <f>IFERROR(IF(G597*H597=0,"",G597*H597),"")</f>
        <v/>
      </c>
      <c r="J597" s="182"/>
      <c r="K597" s="171"/>
      <c r="L597" s="171"/>
      <c r="M597" s="197" t="str">
        <f>IF(L597&lt;&gt;"",E596,"")</f>
        <v/>
      </c>
      <c r="N597" s="192" t="str">
        <f>IFERROR(IF(L597*M597=0,"",L597*M597),"")</f>
        <v/>
      </c>
      <c r="O597" s="171"/>
      <c r="P597" s="197" t="str">
        <f>IF(O597&lt;&gt;"",E596,"")</f>
        <v/>
      </c>
      <c r="Q597" s="192" t="str">
        <f>IFERROR(IF(O597*P597=0,"",O597*P597),"")</f>
        <v/>
      </c>
      <c r="R597" s="171"/>
      <c r="S597" s="197" t="str">
        <f>IF(R597&lt;&gt;"",E596,"")</f>
        <v/>
      </c>
      <c r="T597" s="192" t="str">
        <f>IFERROR(IF(R597*S597=0,"",R597*S597),"")</f>
        <v/>
      </c>
      <c r="U597" s="340"/>
    </row>
    <row r="598" spans="1:21" x14ac:dyDescent="0.2">
      <c r="A598" s="271"/>
      <c r="B598" s="170"/>
      <c r="C598" s="86"/>
      <c r="D598" s="86"/>
      <c r="E598" s="189"/>
      <c r="F598" s="192" t="str">
        <f t="shared" si="439"/>
        <v/>
      </c>
      <c r="G598" s="86"/>
      <c r="H598" s="197" t="str">
        <f>IF(G598&lt;&gt;"",E596,"")</f>
        <v/>
      </c>
      <c r="I598" s="198" t="str">
        <f t="shared" ref="I598:I600" si="450">IFERROR(IF(G598*H598=0,"",G598*H598),"")</f>
        <v/>
      </c>
      <c r="J598" s="182"/>
      <c r="K598" s="171"/>
      <c r="L598" s="171"/>
      <c r="M598" s="197" t="str">
        <f>IF(L598&lt;&gt;"",E596,"")</f>
        <v/>
      </c>
      <c r="N598" s="192" t="str">
        <f t="shared" ref="N598:N600" si="451">IFERROR(IF(L598*M598=0,"",L598*M598),"")</f>
        <v/>
      </c>
      <c r="O598" s="171"/>
      <c r="P598" s="197" t="str">
        <f>IF(O598&lt;&gt;"",E596,"")</f>
        <v/>
      </c>
      <c r="Q598" s="192" t="str">
        <f t="shared" ref="Q598:Q600" si="452">IFERROR(IF(O598*P598=0,"",O598*P598),"")</f>
        <v/>
      </c>
      <c r="R598" s="171"/>
      <c r="S598" s="197" t="str">
        <f>IF(R598&lt;&gt;"",E596,"")</f>
        <v/>
      </c>
      <c r="T598" s="192" t="str">
        <f t="shared" ref="T598:T600" si="453">IFERROR(IF(R598*S598=0,"",R598*S598),"")</f>
        <v/>
      </c>
      <c r="U598" s="340"/>
    </row>
    <row r="599" spans="1:21" x14ac:dyDescent="0.2">
      <c r="A599" s="271"/>
      <c r="B599" s="170"/>
      <c r="C599" s="86"/>
      <c r="D599" s="86"/>
      <c r="E599" s="189"/>
      <c r="F599" s="192" t="str">
        <f t="shared" si="439"/>
        <v/>
      </c>
      <c r="G599" s="86"/>
      <c r="H599" s="197" t="str">
        <f>IF(G599&lt;&gt;"",E596,"")</f>
        <v/>
      </c>
      <c r="I599" s="198" t="str">
        <f t="shared" si="450"/>
        <v/>
      </c>
      <c r="J599" s="182"/>
      <c r="K599" s="171"/>
      <c r="L599" s="171"/>
      <c r="M599" s="197" t="str">
        <f>IF(L599&lt;&gt;"",E596,"")</f>
        <v/>
      </c>
      <c r="N599" s="192" t="str">
        <f t="shared" si="451"/>
        <v/>
      </c>
      <c r="O599" s="171"/>
      <c r="P599" s="197" t="str">
        <f>IF(O599&lt;&gt;"",E596,"")</f>
        <v/>
      </c>
      <c r="Q599" s="192" t="str">
        <f t="shared" si="452"/>
        <v/>
      </c>
      <c r="R599" s="171"/>
      <c r="S599" s="197" t="str">
        <f>IF(R599&lt;&gt;"",E596,"")</f>
        <v/>
      </c>
      <c r="T599" s="192" t="str">
        <f t="shared" si="453"/>
        <v/>
      </c>
      <c r="U599" s="340"/>
    </row>
    <row r="600" spans="1:21" ht="10.199999999999999" thickBot="1" x14ac:dyDescent="0.25">
      <c r="A600" s="272"/>
      <c r="B600" s="172"/>
      <c r="C600" s="173"/>
      <c r="D600" s="173"/>
      <c r="E600" s="183"/>
      <c r="F600" s="196" t="str">
        <f t="shared" si="439"/>
        <v/>
      </c>
      <c r="G600" s="173"/>
      <c r="H600" s="196" t="str">
        <f>IF(G600&lt;&gt;"",E596,"")</f>
        <v/>
      </c>
      <c r="I600" s="199" t="str">
        <f t="shared" si="450"/>
        <v/>
      </c>
      <c r="J600" s="179"/>
      <c r="K600" s="174"/>
      <c r="L600" s="174"/>
      <c r="M600" s="200" t="str">
        <f>IF(L600&lt;&gt;"",E596,"")</f>
        <v/>
      </c>
      <c r="N600" s="196" t="str">
        <f t="shared" si="451"/>
        <v/>
      </c>
      <c r="O600" s="174"/>
      <c r="P600" s="200" t="str">
        <f>IF(O600&lt;&gt;"",E596,"")</f>
        <v/>
      </c>
      <c r="Q600" s="196" t="str">
        <f t="shared" si="452"/>
        <v/>
      </c>
      <c r="R600" s="174"/>
      <c r="S600" s="200" t="str">
        <f>IF(R600&lt;&gt;"",E596,"")</f>
        <v/>
      </c>
      <c r="T600" s="196" t="str">
        <f t="shared" si="453"/>
        <v/>
      </c>
      <c r="U600" s="341"/>
    </row>
    <row r="601" spans="1:21" x14ac:dyDescent="0.2">
      <c r="A601" s="270"/>
      <c r="B601" s="176"/>
      <c r="C601" s="146"/>
      <c r="D601" s="146"/>
      <c r="E601" s="146"/>
      <c r="F601" s="192" t="str">
        <f t="shared" si="439"/>
        <v/>
      </c>
      <c r="G601" s="192"/>
      <c r="H601" s="193"/>
      <c r="I601" s="194"/>
      <c r="J601" s="195"/>
      <c r="K601" s="193"/>
      <c r="L601" s="193"/>
      <c r="M601" s="193"/>
      <c r="N601" s="192"/>
      <c r="O601" s="193"/>
      <c r="P601" s="193"/>
      <c r="Q601" s="192"/>
      <c r="R601" s="193"/>
      <c r="S601" s="193"/>
      <c r="T601" s="192"/>
      <c r="U601" s="339" t="str">
        <f t="shared" si="445"/>
        <v/>
      </c>
    </row>
    <row r="602" spans="1:21" x14ac:dyDescent="0.2">
      <c r="A602" s="271"/>
      <c r="B602" s="170"/>
      <c r="C602" s="86"/>
      <c r="D602" s="86"/>
      <c r="E602" s="189"/>
      <c r="F602" s="192" t="str">
        <f t="shared" si="439"/>
        <v/>
      </c>
      <c r="G602" s="86"/>
      <c r="H602" s="197" t="str">
        <f>IF(G602&lt;&gt;"",E601,"")</f>
        <v/>
      </c>
      <c r="I602" s="198" t="str">
        <f>IFERROR(IF(G602*H602=0,"",G602*H602),"")</f>
        <v/>
      </c>
      <c r="J602" s="182"/>
      <c r="K602" s="171"/>
      <c r="L602" s="171"/>
      <c r="M602" s="197" t="str">
        <f>IF(L602&lt;&gt;"",E601,"")</f>
        <v/>
      </c>
      <c r="N602" s="192" t="str">
        <f>IFERROR(IF(L602*M602=0,"",L602*M602),"")</f>
        <v/>
      </c>
      <c r="O602" s="171"/>
      <c r="P602" s="197" t="str">
        <f>IF(O602&lt;&gt;"",E601,"")</f>
        <v/>
      </c>
      <c r="Q602" s="192" t="str">
        <f>IFERROR(IF(O602*P602=0,"",O602*P602),"")</f>
        <v/>
      </c>
      <c r="R602" s="171"/>
      <c r="S602" s="197" t="str">
        <f>IF(R602&lt;&gt;"",E601,"")</f>
        <v/>
      </c>
      <c r="T602" s="192" t="str">
        <f>IFERROR(IF(R602*S602=0,"",R602*S602),"")</f>
        <v/>
      </c>
      <c r="U602" s="340"/>
    </row>
    <row r="603" spans="1:21" x14ac:dyDescent="0.2">
      <c r="A603" s="271"/>
      <c r="B603" s="170"/>
      <c r="C603" s="86"/>
      <c r="D603" s="86"/>
      <c r="E603" s="189"/>
      <c r="F603" s="192" t="str">
        <f t="shared" si="439"/>
        <v/>
      </c>
      <c r="G603" s="86"/>
      <c r="H603" s="197" t="str">
        <f>IF(G603&lt;&gt;"",E601,"")</f>
        <v/>
      </c>
      <c r="I603" s="198" t="str">
        <f t="shared" ref="I603:I605" si="454">IFERROR(IF(G603*H603=0,"",G603*H603),"")</f>
        <v/>
      </c>
      <c r="J603" s="182"/>
      <c r="K603" s="171"/>
      <c r="L603" s="171"/>
      <c r="M603" s="197" t="str">
        <f>IF(L603&lt;&gt;"",E601,"")</f>
        <v/>
      </c>
      <c r="N603" s="192" t="str">
        <f t="shared" ref="N603:N605" si="455">IFERROR(IF(L603*M603=0,"",L603*M603),"")</f>
        <v/>
      </c>
      <c r="O603" s="171"/>
      <c r="P603" s="197" t="str">
        <f>IF(O603&lt;&gt;"",E601,"")</f>
        <v/>
      </c>
      <c r="Q603" s="192" t="str">
        <f t="shared" ref="Q603:Q605" si="456">IFERROR(IF(O603*P603=0,"",O603*P603),"")</f>
        <v/>
      </c>
      <c r="R603" s="171"/>
      <c r="S603" s="197" t="str">
        <f>IF(R603&lt;&gt;"",E601,"")</f>
        <v/>
      </c>
      <c r="T603" s="192" t="str">
        <f t="shared" ref="T603:T605" si="457">IFERROR(IF(R603*S603=0,"",R603*S603),"")</f>
        <v/>
      </c>
      <c r="U603" s="340"/>
    </row>
    <row r="604" spans="1:21" x14ac:dyDescent="0.2">
      <c r="A604" s="271"/>
      <c r="B604" s="170"/>
      <c r="C604" s="86"/>
      <c r="D604" s="86"/>
      <c r="E604" s="189"/>
      <c r="F604" s="192" t="str">
        <f t="shared" si="439"/>
        <v/>
      </c>
      <c r="G604" s="86"/>
      <c r="H604" s="197" t="str">
        <f>IF(G604&lt;&gt;"",E601,"")</f>
        <v/>
      </c>
      <c r="I604" s="198" t="str">
        <f t="shared" si="454"/>
        <v/>
      </c>
      <c r="J604" s="182"/>
      <c r="K604" s="171"/>
      <c r="L604" s="171"/>
      <c r="M604" s="197" t="str">
        <f>IF(L604&lt;&gt;"",E601,"")</f>
        <v/>
      </c>
      <c r="N604" s="192" t="str">
        <f t="shared" si="455"/>
        <v/>
      </c>
      <c r="O604" s="171"/>
      <c r="P604" s="197" t="str">
        <f>IF(O604&lt;&gt;"",E601,"")</f>
        <v/>
      </c>
      <c r="Q604" s="192" t="str">
        <f t="shared" si="456"/>
        <v/>
      </c>
      <c r="R604" s="171"/>
      <c r="S604" s="197" t="str">
        <f>IF(R604&lt;&gt;"",E601,"")</f>
        <v/>
      </c>
      <c r="T604" s="192" t="str">
        <f t="shared" si="457"/>
        <v/>
      </c>
      <c r="U604" s="340"/>
    </row>
    <row r="605" spans="1:21" ht="10.199999999999999" thickBot="1" x14ac:dyDescent="0.25">
      <c r="A605" s="272"/>
      <c r="B605" s="172"/>
      <c r="C605" s="173"/>
      <c r="D605" s="173"/>
      <c r="E605" s="183"/>
      <c r="F605" s="196" t="str">
        <f t="shared" si="439"/>
        <v/>
      </c>
      <c r="G605" s="173"/>
      <c r="H605" s="196" t="str">
        <f>IF(G605&lt;&gt;"",E601,"")</f>
        <v/>
      </c>
      <c r="I605" s="199" t="str">
        <f t="shared" si="454"/>
        <v/>
      </c>
      <c r="J605" s="179"/>
      <c r="K605" s="174"/>
      <c r="L605" s="174"/>
      <c r="M605" s="200" t="str">
        <f>IF(L605&lt;&gt;"",E601,"")</f>
        <v/>
      </c>
      <c r="N605" s="196" t="str">
        <f t="shared" si="455"/>
        <v/>
      </c>
      <c r="O605" s="174"/>
      <c r="P605" s="200" t="str">
        <f>IF(O605&lt;&gt;"",E601,"")</f>
        <v/>
      </c>
      <c r="Q605" s="196" t="str">
        <f t="shared" si="456"/>
        <v/>
      </c>
      <c r="R605" s="174"/>
      <c r="S605" s="200" t="str">
        <f>IF(R605&lt;&gt;"",E601,"")</f>
        <v/>
      </c>
      <c r="T605" s="196" t="str">
        <f t="shared" si="457"/>
        <v/>
      </c>
      <c r="U605" s="341"/>
    </row>
    <row r="606" spans="1:21" ht="26.4" customHeight="1" x14ac:dyDescent="0.2">
      <c r="A606" s="270"/>
      <c r="B606" s="279" t="s">
        <v>201</v>
      </c>
      <c r="C606" s="280"/>
      <c r="D606" s="309" t="s">
        <v>198</v>
      </c>
      <c r="E606" s="280"/>
      <c r="F606" s="310"/>
      <c r="G606" s="309" t="s">
        <v>199</v>
      </c>
      <c r="H606" s="280"/>
      <c r="I606" s="281"/>
      <c r="J606" s="279" t="s">
        <v>201</v>
      </c>
      <c r="K606" s="310"/>
      <c r="L606" s="309" t="s">
        <v>256</v>
      </c>
      <c r="M606" s="280"/>
      <c r="N606" s="310"/>
      <c r="O606" s="309" t="s">
        <v>200</v>
      </c>
      <c r="P606" s="280"/>
      <c r="Q606" s="310"/>
      <c r="R606" s="309" t="s">
        <v>31</v>
      </c>
      <c r="S606" s="280"/>
      <c r="T606" s="281"/>
      <c r="U606" s="273" t="s">
        <v>208</v>
      </c>
    </row>
    <row r="607" spans="1:21" ht="10.199999999999999" thickBot="1" x14ac:dyDescent="0.25">
      <c r="A607" s="307"/>
      <c r="B607" s="177" t="s">
        <v>193</v>
      </c>
      <c r="C607" s="178" t="s">
        <v>194</v>
      </c>
      <c r="D607" s="168" t="s">
        <v>195</v>
      </c>
      <c r="E607" s="168" t="s">
        <v>196</v>
      </c>
      <c r="F607" s="168" t="s">
        <v>197</v>
      </c>
      <c r="G607" s="184" t="s">
        <v>195</v>
      </c>
      <c r="H607" s="168" t="s">
        <v>196</v>
      </c>
      <c r="I607" s="169" t="s">
        <v>197</v>
      </c>
      <c r="J607" s="181" t="s">
        <v>193</v>
      </c>
      <c r="K607" s="178" t="s">
        <v>194</v>
      </c>
      <c r="L607" s="168" t="s">
        <v>195</v>
      </c>
      <c r="M607" s="168" t="s">
        <v>196</v>
      </c>
      <c r="N607" s="168" t="s">
        <v>197</v>
      </c>
      <c r="O607" s="168" t="s">
        <v>195</v>
      </c>
      <c r="P607" s="168" t="s">
        <v>196</v>
      </c>
      <c r="Q607" s="168" t="s">
        <v>197</v>
      </c>
      <c r="R607" s="168" t="s">
        <v>195</v>
      </c>
      <c r="S607" s="168" t="s">
        <v>196</v>
      </c>
      <c r="T607" s="169" t="s">
        <v>197</v>
      </c>
      <c r="U607" s="274"/>
    </row>
    <row r="608" spans="1:21" x14ac:dyDescent="0.2">
      <c r="A608" s="308" t="s">
        <v>203</v>
      </c>
      <c r="B608" s="296"/>
      <c r="C608" s="311"/>
      <c r="D608" s="290"/>
      <c r="E608" s="290"/>
      <c r="F608" s="292" t="str">
        <f>IF(SUM(F564:F583,F586:F605)=0,"",SUM(F564:F583,F586:F605))</f>
        <v/>
      </c>
      <c r="G608" s="290"/>
      <c r="H608" s="290"/>
      <c r="I608" s="294" t="str">
        <f>IF(SUM(I564:I583,I586:I605)=0,"",SUM(I564:I583,I586:I605))</f>
        <v/>
      </c>
      <c r="J608" s="296"/>
      <c r="K608" s="311"/>
      <c r="L608" s="290"/>
      <c r="M608" s="290"/>
      <c r="N608" s="292" t="str">
        <f>IF(SUM(N564:N583,N586:N605)=0,"",SUM(N564:N583,N586:N605))</f>
        <v/>
      </c>
      <c r="O608" s="290"/>
      <c r="P608" s="290"/>
      <c r="Q608" s="292" t="str">
        <f>IF(SUM(Q564:Q583,Q586:Q605)=0,"",SUM(Q564:Q583,Q586:Q605))</f>
        <v/>
      </c>
      <c r="R608" s="290"/>
      <c r="S608" s="290"/>
      <c r="T608" s="294" t="str">
        <f>IF(SUM(T564:T583,T586:T605)=0,"",SUM(T564:T583,T586:T605))</f>
        <v/>
      </c>
      <c r="U608" s="274"/>
    </row>
    <row r="609" spans="1:21" ht="10.199999999999999" thickBot="1" x14ac:dyDescent="0.25">
      <c r="A609" s="272"/>
      <c r="B609" s="297"/>
      <c r="C609" s="312"/>
      <c r="D609" s="291"/>
      <c r="E609" s="291"/>
      <c r="F609" s="293"/>
      <c r="G609" s="291"/>
      <c r="H609" s="291"/>
      <c r="I609" s="295"/>
      <c r="J609" s="297"/>
      <c r="K609" s="312"/>
      <c r="L609" s="291"/>
      <c r="M609" s="291"/>
      <c r="N609" s="293"/>
      <c r="O609" s="291"/>
      <c r="P609" s="291"/>
      <c r="Q609" s="293"/>
      <c r="R609" s="291"/>
      <c r="S609" s="291"/>
      <c r="T609" s="295"/>
      <c r="U609" s="275"/>
    </row>
    <row r="611" spans="1:21" ht="10.199999999999999" thickBot="1" x14ac:dyDescent="0.25"/>
    <row r="612" spans="1:21" ht="26.4" customHeight="1" x14ac:dyDescent="0.2">
      <c r="A612" s="313"/>
      <c r="B612" s="321" t="s">
        <v>201</v>
      </c>
      <c r="C612" s="322"/>
      <c r="D612" s="322" t="s">
        <v>198</v>
      </c>
      <c r="E612" s="322"/>
      <c r="F612" s="323"/>
      <c r="G612" s="324" t="s">
        <v>199</v>
      </c>
      <c r="H612" s="322"/>
      <c r="I612" s="325"/>
      <c r="J612" s="321" t="s">
        <v>201</v>
      </c>
      <c r="K612" s="323"/>
      <c r="L612" s="324" t="s">
        <v>257</v>
      </c>
      <c r="M612" s="322"/>
      <c r="N612" s="323"/>
      <c r="O612" s="324" t="s">
        <v>200</v>
      </c>
      <c r="P612" s="322"/>
      <c r="Q612" s="323"/>
      <c r="R612" s="324" t="s">
        <v>31</v>
      </c>
      <c r="S612" s="322"/>
      <c r="T612" s="325"/>
    </row>
    <row r="613" spans="1:21" ht="10.199999999999999" thickBot="1" x14ac:dyDescent="0.25">
      <c r="A613" s="314"/>
      <c r="B613" s="185" t="s">
        <v>193</v>
      </c>
      <c r="C613" s="186" t="s">
        <v>194</v>
      </c>
      <c r="D613" s="187" t="s">
        <v>195</v>
      </c>
      <c r="E613" s="187" t="s">
        <v>196</v>
      </c>
      <c r="F613" s="187" t="s">
        <v>197</v>
      </c>
      <c r="G613" s="188" t="s">
        <v>195</v>
      </c>
      <c r="H613" s="188" t="s">
        <v>196</v>
      </c>
      <c r="I613" s="201" t="s">
        <v>197</v>
      </c>
      <c r="J613" s="202" t="s">
        <v>193</v>
      </c>
      <c r="K613" s="203" t="s">
        <v>194</v>
      </c>
      <c r="L613" s="188" t="s">
        <v>195</v>
      </c>
      <c r="M613" s="188" t="s">
        <v>196</v>
      </c>
      <c r="N613" s="188" t="s">
        <v>197</v>
      </c>
      <c r="O613" s="188" t="s">
        <v>195</v>
      </c>
      <c r="P613" s="188" t="s">
        <v>196</v>
      </c>
      <c r="Q613" s="188" t="s">
        <v>197</v>
      </c>
      <c r="R613" s="188" t="s">
        <v>195</v>
      </c>
      <c r="S613" s="188" t="s">
        <v>196</v>
      </c>
      <c r="T613" s="201" t="s">
        <v>197</v>
      </c>
    </row>
    <row r="614" spans="1:21" x14ac:dyDescent="0.2">
      <c r="A614" s="315" t="s">
        <v>207</v>
      </c>
      <c r="B614" s="337">
        <v>1</v>
      </c>
      <c r="C614" s="335">
        <v>1</v>
      </c>
      <c r="D614" s="290"/>
      <c r="E614" s="290"/>
      <c r="F614" s="333">
        <f>IF(F48="",0,F48)</f>
        <v>0</v>
      </c>
      <c r="G614" s="204"/>
      <c r="H614" s="204"/>
      <c r="I614" s="204"/>
      <c r="J614" s="205"/>
      <c r="K614" s="205"/>
      <c r="L614" s="204"/>
      <c r="M614" s="204"/>
      <c r="N614" s="204"/>
      <c r="O614" s="204"/>
      <c r="P614" s="204"/>
      <c r="Q614" s="204"/>
      <c r="R614" s="204"/>
      <c r="S614" s="204"/>
      <c r="T614" s="204"/>
    </row>
    <row r="615" spans="1:21" ht="10.199999999999999" thickBot="1" x14ac:dyDescent="0.25">
      <c r="A615" s="314"/>
      <c r="B615" s="338"/>
      <c r="C615" s="336"/>
      <c r="D615" s="291"/>
      <c r="E615" s="291"/>
      <c r="F615" s="334"/>
      <c r="G615" s="206"/>
      <c r="H615" s="206"/>
      <c r="I615" s="206"/>
      <c r="J615" s="207"/>
      <c r="K615" s="207"/>
      <c r="L615" s="206"/>
      <c r="M615" s="206"/>
      <c r="N615" s="206"/>
      <c r="O615" s="206"/>
      <c r="P615" s="206"/>
      <c r="Q615" s="206"/>
      <c r="R615" s="206"/>
      <c r="S615" s="206"/>
      <c r="T615" s="206"/>
    </row>
    <row r="616" spans="1:21" x14ac:dyDescent="0.2">
      <c r="A616" s="315" t="s">
        <v>205</v>
      </c>
      <c r="B616" s="328">
        <v>12</v>
      </c>
      <c r="C616" s="292">
        <v>31</v>
      </c>
      <c r="D616" s="290"/>
      <c r="E616" s="290"/>
      <c r="F616" s="294">
        <f>SUM(F98,F149,F200,F251,F302,F353,F404,F455,F506,F557,F608)</f>
        <v>0</v>
      </c>
      <c r="G616" s="330"/>
      <c r="H616" s="326"/>
      <c r="I616" s="327" t="str">
        <f>IF(SUM(I48,I98,I149,I200,I251,I302,I353,I404,I455,I506,I557,I608)=0,"",SUM(I48,I98,I149,I200,I251,I302,I353,I404,I455,I506,I557,I608))</f>
        <v/>
      </c>
      <c r="J616" s="332">
        <v>12</v>
      </c>
      <c r="K616" s="327">
        <v>31</v>
      </c>
      <c r="L616" s="326"/>
      <c r="M616" s="326"/>
      <c r="N616" s="327" t="str">
        <f>IF(SUM(N48,N98,N149,N200,N251,N302,N353,N404,N455,N506,N557,N608)=0,"",SUM(N48,N98,N149,N200,N251,N302,N353,N404,N455,N506,N557,N608))</f>
        <v/>
      </c>
      <c r="O616" s="326"/>
      <c r="P616" s="326"/>
      <c r="Q616" s="327" t="str">
        <f>IF(SUM(Q48,Q98,Q149,Q200,Q251,Q302,Q353,Q404,Q455,Q506,Q557,Q608)=0,"",SUM(Q48,Q98,Q149,Q200,Q251,Q302,Q353,Q404,Q455,Q506,Q557,Q608))</f>
        <v/>
      </c>
      <c r="R616" s="326"/>
      <c r="S616" s="326"/>
      <c r="T616" s="342" t="str">
        <f>IF(SUM(T48,T98,T149,T200,T251,T302,T353,T404,T455,T506,T557,T608)=0,"",SUM(T48,T98,T149,T200,T251,T302,T353,T404,T455,T506,T557,T608))</f>
        <v/>
      </c>
    </row>
    <row r="617" spans="1:21" ht="10.199999999999999" thickBot="1" x14ac:dyDescent="0.25">
      <c r="A617" s="316"/>
      <c r="B617" s="329"/>
      <c r="C617" s="293"/>
      <c r="D617" s="291"/>
      <c r="E617" s="291"/>
      <c r="F617" s="295"/>
      <c r="G617" s="331"/>
      <c r="H617" s="291"/>
      <c r="I617" s="293"/>
      <c r="J617" s="329"/>
      <c r="K617" s="293"/>
      <c r="L617" s="291"/>
      <c r="M617" s="291"/>
      <c r="N617" s="293"/>
      <c r="O617" s="291"/>
      <c r="P617" s="291"/>
      <c r="Q617" s="293"/>
      <c r="R617" s="291"/>
      <c r="S617" s="291"/>
      <c r="T617" s="295"/>
    </row>
    <row r="618" spans="1:21" ht="9.6" customHeight="1" x14ac:dyDescent="0.2">
      <c r="A618" s="315" t="s">
        <v>206</v>
      </c>
      <c r="B618" s="328">
        <v>12</v>
      </c>
      <c r="C618" s="292">
        <v>31</v>
      </c>
      <c r="D618" s="290"/>
      <c r="E618" s="290"/>
      <c r="F618" s="294">
        <f>SUM(F614,F616,I616)-SUM(N616,Q616,T616)</f>
        <v>0</v>
      </c>
    </row>
    <row r="619" spans="1:21" ht="10.199999999999999" thickBot="1" x14ac:dyDescent="0.25">
      <c r="A619" s="316"/>
      <c r="B619" s="329"/>
      <c r="C619" s="293"/>
      <c r="D619" s="291"/>
      <c r="E619" s="291"/>
      <c r="F619" s="295"/>
    </row>
  </sheetData>
  <sheetProtection sheet="1" objects="1" scenarios="1" formatCells="0" formatColumns="0" formatRows="0"/>
  <mergeCells count="820">
    <mergeCell ref="U606:U609"/>
    <mergeCell ref="U535:U539"/>
    <mergeCell ref="U540:U544"/>
    <mergeCell ref="U545:U549"/>
    <mergeCell ref="U550:U554"/>
    <mergeCell ref="U555:U558"/>
    <mergeCell ref="U561:U563"/>
    <mergeCell ref="U564:U568"/>
    <mergeCell ref="U569:U573"/>
    <mergeCell ref="U574:U578"/>
    <mergeCell ref="U523:U527"/>
    <mergeCell ref="U528:U532"/>
    <mergeCell ref="U533:U534"/>
    <mergeCell ref="U579:U583"/>
    <mergeCell ref="U584:U585"/>
    <mergeCell ref="U586:U590"/>
    <mergeCell ref="U591:U595"/>
    <mergeCell ref="U596:U600"/>
    <mergeCell ref="U601:U605"/>
    <mergeCell ref="U482:U483"/>
    <mergeCell ref="U484:U488"/>
    <mergeCell ref="U489:U493"/>
    <mergeCell ref="U494:U498"/>
    <mergeCell ref="U499:U503"/>
    <mergeCell ref="U504:U507"/>
    <mergeCell ref="U510:U512"/>
    <mergeCell ref="U513:U517"/>
    <mergeCell ref="U518:U522"/>
    <mergeCell ref="U438:U442"/>
    <mergeCell ref="U443:U447"/>
    <mergeCell ref="U448:U452"/>
    <mergeCell ref="U453:U456"/>
    <mergeCell ref="U459:U461"/>
    <mergeCell ref="U462:U466"/>
    <mergeCell ref="U467:U471"/>
    <mergeCell ref="U472:U476"/>
    <mergeCell ref="U477:U481"/>
    <mergeCell ref="U397:U401"/>
    <mergeCell ref="U402:U405"/>
    <mergeCell ref="U408:U410"/>
    <mergeCell ref="U411:U415"/>
    <mergeCell ref="U416:U420"/>
    <mergeCell ref="U421:U425"/>
    <mergeCell ref="U426:U430"/>
    <mergeCell ref="U431:U432"/>
    <mergeCell ref="U433:U437"/>
    <mergeCell ref="U357:U359"/>
    <mergeCell ref="U360:U364"/>
    <mergeCell ref="U365:U369"/>
    <mergeCell ref="U370:U374"/>
    <mergeCell ref="U375:U379"/>
    <mergeCell ref="U380:U381"/>
    <mergeCell ref="U382:U386"/>
    <mergeCell ref="U387:U391"/>
    <mergeCell ref="U392:U396"/>
    <mergeCell ref="U314:U318"/>
    <mergeCell ref="U319:U323"/>
    <mergeCell ref="U324:U328"/>
    <mergeCell ref="U329:U330"/>
    <mergeCell ref="U331:U335"/>
    <mergeCell ref="U336:U340"/>
    <mergeCell ref="U341:U345"/>
    <mergeCell ref="U346:U350"/>
    <mergeCell ref="U351:U354"/>
    <mergeCell ref="U273:U277"/>
    <mergeCell ref="U278:U279"/>
    <mergeCell ref="U280:U284"/>
    <mergeCell ref="U285:U289"/>
    <mergeCell ref="U290:U294"/>
    <mergeCell ref="U295:U299"/>
    <mergeCell ref="U300:U303"/>
    <mergeCell ref="U306:U308"/>
    <mergeCell ref="U309:U313"/>
    <mergeCell ref="U229:U233"/>
    <mergeCell ref="U234:U238"/>
    <mergeCell ref="U239:U243"/>
    <mergeCell ref="U244:U248"/>
    <mergeCell ref="U249:U252"/>
    <mergeCell ref="U255:U257"/>
    <mergeCell ref="U258:U262"/>
    <mergeCell ref="U263:U267"/>
    <mergeCell ref="U268:U272"/>
    <mergeCell ref="U188:U192"/>
    <mergeCell ref="U193:U197"/>
    <mergeCell ref="U198:U201"/>
    <mergeCell ref="U204:U206"/>
    <mergeCell ref="U207:U211"/>
    <mergeCell ref="U212:U216"/>
    <mergeCell ref="U217:U221"/>
    <mergeCell ref="U222:U226"/>
    <mergeCell ref="U227:U228"/>
    <mergeCell ref="U147:U150"/>
    <mergeCell ref="U153:U155"/>
    <mergeCell ref="U156:U160"/>
    <mergeCell ref="U161:U165"/>
    <mergeCell ref="U166:U170"/>
    <mergeCell ref="U171:U175"/>
    <mergeCell ref="U176:U177"/>
    <mergeCell ref="U178:U182"/>
    <mergeCell ref="U183:U187"/>
    <mergeCell ref="U46:U49"/>
    <mergeCell ref="U24:U25"/>
    <mergeCell ref="U51:U53"/>
    <mergeCell ref="U54:U58"/>
    <mergeCell ref="U59:U63"/>
    <mergeCell ref="U64:U68"/>
    <mergeCell ref="U69:U73"/>
    <mergeCell ref="U74:U75"/>
    <mergeCell ref="T616:T617"/>
    <mergeCell ref="U76:U80"/>
    <mergeCell ref="U81:U85"/>
    <mergeCell ref="U86:U90"/>
    <mergeCell ref="U91:U95"/>
    <mergeCell ref="U96:U99"/>
    <mergeCell ref="U102:U104"/>
    <mergeCell ref="U105:U109"/>
    <mergeCell ref="U110:U114"/>
    <mergeCell ref="U115:U119"/>
    <mergeCell ref="U120:U124"/>
    <mergeCell ref="U125:U126"/>
    <mergeCell ref="U127:U131"/>
    <mergeCell ref="U132:U136"/>
    <mergeCell ref="U137:U141"/>
    <mergeCell ref="U142:U146"/>
    <mergeCell ref="U1:U3"/>
    <mergeCell ref="U4:U8"/>
    <mergeCell ref="U9:U13"/>
    <mergeCell ref="U14:U18"/>
    <mergeCell ref="U19:U23"/>
    <mergeCell ref="U26:U30"/>
    <mergeCell ref="U31:U35"/>
    <mergeCell ref="U36:U40"/>
    <mergeCell ref="U41:U45"/>
    <mergeCell ref="B618:B619"/>
    <mergeCell ref="C618:C619"/>
    <mergeCell ref="D618:D619"/>
    <mergeCell ref="E618:E619"/>
    <mergeCell ref="F618:F619"/>
    <mergeCell ref="K616:K617"/>
    <mergeCell ref="L616:L617"/>
    <mergeCell ref="M616:M617"/>
    <mergeCell ref="N616:N617"/>
    <mergeCell ref="E616:E617"/>
    <mergeCell ref="O616:O617"/>
    <mergeCell ref="P616:P617"/>
    <mergeCell ref="Q616:Q617"/>
    <mergeCell ref="R616:R617"/>
    <mergeCell ref="S616:S617"/>
    <mergeCell ref="B616:B617"/>
    <mergeCell ref="C616:C617"/>
    <mergeCell ref="D616:D617"/>
    <mergeCell ref="E614:E615"/>
    <mergeCell ref="F616:F617"/>
    <mergeCell ref="G616:G617"/>
    <mergeCell ref="H616:H617"/>
    <mergeCell ref="I616:I617"/>
    <mergeCell ref="J616:J617"/>
    <mergeCell ref="F614:F615"/>
    <mergeCell ref="D614:D615"/>
    <mergeCell ref="C614:C615"/>
    <mergeCell ref="B614:B615"/>
    <mergeCell ref="S608:S609"/>
    <mergeCell ref="T608:T609"/>
    <mergeCell ref="B612:C612"/>
    <mergeCell ref="D612:F612"/>
    <mergeCell ref="G612:I612"/>
    <mergeCell ref="J612:K612"/>
    <mergeCell ref="L612:N612"/>
    <mergeCell ref="O612:Q612"/>
    <mergeCell ref="R612:T612"/>
    <mergeCell ref="B606:C606"/>
    <mergeCell ref="D606:F606"/>
    <mergeCell ref="G606:I606"/>
    <mergeCell ref="J606:K606"/>
    <mergeCell ref="L606:N606"/>
    <mergeCell ref="O606:Q606"/>
    <mergeCell ref="R606:T606"/>
    <mergeCell ref="B608:B609"/>
    <mergeCell ref="C608:C609"/>
    <mergeCell ref="D608:D609"/>
    <mergeCell ref="E608:E609"/>
    <mergeCell ref="F608:F609"/>
    <mergeCell ref="G608:G609"/>
    <mergeCell ref="H608:H609"/>
    <mergeCell ref="I608:I609"/>
    <mergeCell ref="J608:J609"/>
    <mergeCell ref="K608:K609"/>
    <mergeCell ref="L608:L609"/>
    <mergeCell ref="M608:M609"/>
    <mergeCell ref="N608:N609"/>
    <mergeCell ref="O608:O609"/>
    <mergeCell ref="P608:P609"/>
    <mergeCell ref="Q608:Q609"/>
    <mergeCell ref="R608:R609"/>
    <mergeCell ref="T557:T558"/>
    <mergeCell ref="A561:A563"/>
    <mergeCell ref="B561:I561"/>
    <mergeCell ref="J561:T561"/>
    <mergeCell ref="B562:C562"/>
    <mergeCell ref="D562:F562"/>
    <mergeCell ref="G562:I562"/>
    <mergeCell ref="J562:K562"/>
    <mergeCell ref="L562:N562"/>
    <mergeCell ref="O562:Q562"/>
    <mergeCell ref="R562:T562"/>
    <mergeCell ref="D555:F555"/>
    <mergeCell ref="G555:I555"/>
    <mergeCell ref="J555:K555"/>
    <mergeCell ref="L555:N555"/>
    <mergeCell ref="O555:Q555"/>
    <mergeCell ref="R555:T555"/>
    <mergeCell ref="B557:B558"/>
    <mergeCell ref="C557:C558"/>
    <mergeCell ref="D557:D558"/>
    <mergeCell ref="E557:E558"/>
    <mergeCell ref="F557:F558"/>
    <mergeCell ref="G557:G558"/>
    <mergeCell ref="H557:H558"/>
    <mergeCell ref="I557:I558"/>
    <mergeCell ref="J557:J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S557:S558"/>
    <mergeCell ref="S506:S507"/>
    <mergeCell ref="T506:T507"/>
    <mergeCell ref="A510:A512"/>
    <mergeCell ref="B510:I510"/>
    <mergeCell ref="J510:T510"/>
    <mergeCell ref="B511:C511"/>
    <mergeCell ref="D511:F511"/>
    <mergeCell ref="G511:I511"/>
    <mergeCell ref="J511:K511"/>
    <mergeCell ref="L511:N511"/>
    <mergeCell ref="O511:Q511"/>
    <mergeCell ref="R511:T511"/>
    <mergeCell ref="A506:A507"/>
    <mergeCell ref="B504:C504"/>
    <mergeCell ref="D504:F504"/>
    <mergeCell ref="G504:I504"/>
    <mergeCell ref="J504:K504"/>
    <mergeCell ref="L504:N504"/>
    <mergeCell ref="O504:Q504"/>
    <mergeCell ref="R504:T504"/>
    <mergeCell ref="B506:B507"/>
    <mergeCell ref="C506:C507"/>
    <mergeCell ref="D506:D507"/>
    <mergeCell ref="E506:E507"/>
    <mergeCell ref="F506:F507"/>
    <mergeCell ref="G506:G507"/>
    <mergeCell ref="H506:H507"/>
    <mergeCell ref="I506:I507"/>
    <mergeCell ref="J506:J507"/>
    <mergeCell ref="K506:K507"/>
    <mergeCell ref="L506:L507"/>
    <mergeCell ref="M506:M507"/>
    <mergeCell ref="N506:N507"/>
    <mergeCell ref="O506:O507"/>
    <mergeCell ref="P506:P507"/>
    <mergeCell ref="Q506:Q507"/>
    <mergeCell ref="R506:R507"/>
    <mergeCell ref="B482:C482"/>
    <mergeCell ref="D482:F482"/>
    <mergeCell ref="G482:I482"/>
    <mergeCell ref="J482:K482"/>
    <mergeCell ref="L482:N482"/>
    <mergeCell ref="O482:Q482"/>
    <mergeCell ref="R482:T482"/>
    <mergeCell ref="A484:A488"/>
    <mergeCell ref="A489:A493"/>
    <mergeCell ref="T455:T456"/>
    <mergeCell ref="A459:A461"/>
    <mergeCell ref="B459:I459"/>
    <mergeCell ref="J459:T459"/>
    <mergeCell ref="B460:C460"/>
    <mergeCell ref="D460:F460"/>
    <mergeCell ref="G460:I460"/>
    <mergeCell ref="J460:K460"/>
    <mergeCell ref="L460:N460"/>
    <mergeCell ref="O460:Q460"/>
    <mergeCell ref="R460:T460"/>
    <mergeCell ref="D453:F453"/>
    <mergeCell ref="G453:I453"/>
    <mergeCell ref="J453:K453"/>
    <mergeCell ref="L453:N453"/>
    <mergeCell ref="O453:Q453"/>
    <mergeCell ref="R453:T453"/>
    <mergeCell ref="B455:B456"/>
    <mergeCell ref="C455:C456"/>
    <mergeCell ref="D455:D456"/>
    <mergeCell ref="E455:E456"/>
    <mergeCell ref="F455:F456"/>
    <mergeCell ref="G455:G456"/>
    <mergeCell ref="H455:H456"/>
    <mergeCell ref="I455:I456"/>
    <mergeCell ref="J455:J456"/>
    <mergeCell ref="K455:K456"/>
    <mergeCell ref="L455:L456"/>
    <mergeCell ref="M455:M456"/>
    <mergeCell ref="N455:N456"/>
    <mergeCell ref="O455:O456"/>
    <mergeCell ref="P455:P456"/>
    <mergeCell ref="Q455:Q456"/>
    <mergeCell ref="R455:R456"/>
    <mergeCell ref="S455:S456"/>
    <mergeCell ref="R404:R405"/>
    <mergeCell ref="S404:S405"/>
    <mergeCell ref="T404:T405"/>
    <mergeCell ref="A408:A410"/>
    <mergeCell ref="B408:I408"/>
    <mergeCell ref="J408:T408"/>
    <mergeCell ref="B409:C409"/>
    <mergeCell ref="D409:F409"/>
    <mergeCell ref="G409:I409"/>
    <mergeCell ref="J409:K409"/>
    <mergeCell ref="L409:N409"/>
    <mergeCell ref="O409:Q409"/>
    <mergeCell ref="R409:T409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Q404:Q405"/>
    <mergeCell ref="B380:C380"/>
    <mergeCell ref="D380:F380"/>
    <mergeCell ref="G380:I380"/>
    <mergeCell ref="J380:K380"/>
    <mergeCell ref="L380:N380"/>
    <mergeCell ref="O380:Q380"/>
    <mergeCell ref="R380:T380"/>
    <mergeCell ref="A382:A386"/>
    <mergeCell ref="A387:A391"/>
    <mergeCell ref="A380:A381"/>
    <mergeCell ref="N353:N354"/>
    <mergeCell ref="O353:O354"/>
    <mergeCell ref="P353:P354"/>
    <mergeCell ref="Q353:Q354"/>
    <mergeCell ref="R353:R354"/>
    <mergeCell ref="S353:S354"/>
    <mergeCell ref="T353:T354"/>
    <mergeCell ref="J357:T357"/>
    <mergeCell ref="B358:C358"/>
    <mergeCell ref="D358:F358"/>
    <mergeCell ref="G358:I358"/>
    <mergeCell ref="J358:K358"/>
    <mergeCell ref="L358:N358"/>
    <mergeCell ref="O358:Q358"/>
    <mergeCell ref="R358:T358"/>
    <mergeCell ref="F353:F354"/>
    <mergeCell ref="G353:G354"/>
    <mergeCell ref="H353:H354"/>
    <mergeCell ref="I353:I354"/>
    <mergeCell ref="J353:J354"/>
    <mergeCell ref="K353:K354"/>
    <mergeCell ref="L353:L354"/>
    <mergeCell ref="J329:K329"/>
    <mergeCell ref="L329:N329"/>
    <mergeCell ref="O329:Q329"/>
    <mergeCell ref="R329:T329"/>
    <mergeCell ref="A331:A335"/>
    <mergeCell ref="A336:A340"/>
    <mergeCell ref="A341:A345"/>
    <mergeCell ref="A346:A350"/>
    <mergeCell ref="A351:A352"/>
    <mergeCell ref="B351:C351"/>
    <mergeCell ref="D351:F351"/>
    <mergeCell ref="G351:I351"/>
    <mergeCell ref="J351:K351"/>
    <mergeCell ref="L351:N351"/>
    <mergeCell ref="O351:Q351"/>
    <mergeCell ref="R351:T351"/>
    <mergeCell ref="H302:H303"/>
    <mergeCell ref="I302:I303"/>
    <mergeCell ref="A309:A313"/>
    <mergeCell ref="A314:A318"/>
    <mergeCell ref="A319:A323"/>
    <mergeCell ref="A306:A308"/>
    <mergeCell ref="B306:I306"/>
    <mergeCell ref="A324:A328"/>
    <mergeCell ref="B329:C329"/>
    <mergeCell ref="D329:F329"/>
    <mergeCell ref="G329:I329"/>
    <mergeCell ref="J306:T306"/>
    <mergeCell ref="B307:C307"/>
    <mergeCell ref="D307:F307"/>
    <mergeCell ref="G307:I307"/>
    <mergeCell ref="J307:K307"/>
    <mergeCell ref="L307:N307"/>
    <mergeCell ref="O307:Q307"/>
    <mergeCell ref="R307:T307"/>
    <mergeCell ref="O278:Q278"/>
    <mergeCell ref="R278:T278"/>
    <mergeCell ref="O300:Q300"/>
    <mergeCell ref="R300:T300"/>
    <mergeCell ref="M302:M303"/>
    <mergeCell ref="N302:N303"/>
    <mergeCell ref="O302:O303"/>
    <mergeCell ref="P302:P303"/>
    <mergeCell ref="Q302:Q303"/>
    <mergeCell ref="R302:R303"/>
    <mergeCell ref="S302:S303"/>
    <mergeCell ref="T302:T303"/>
    <mergeCell ref="D302:D303"/>
    <mergeCell ref="E302:E303"/>
    <mergeCell ref="F302:F303"/>
    <mergeCell ref="G302:G303"/>
    <mergeCell ref="A280:A284"/>
    <mergeCell ref="A285:A289"/>
    <mergeCell ref="A290:A294"/>
    <mergeCell ref="R251:R252"/>
    <mergeCell ref="S251:S252"/>
    <mergeCell ref="T251:T252"/>
    <mergeCell ref="A255:A257"/>
    <mergeCell ref="B255:I255"/>
    <mergeCell ref="J255:T255"/>
    <mergeCell ref="B256:C256"/>
    <mergeCell ref="D256:F256"/>
    <mergeCell ref="G256:I256"/>
    <mergeCell ref="J256:K256"/>
    <mergeCell ref="L256:N256"/>
    <mergeCell ref="O256:Q256"/>
    <mergeCell ref="R256:T256"/>
    <mergeCell ref="A278:A279"/>
    <mergeCell ref="A268:A272"/>
    <mergeCell ref="A273:A277"/>
    <mergeCell ref="B278:C278"/>
    <mergeCell ref="D278:F278"/>
    <mergeCell ref="G278:I278"/>
    <mergeCell ref="J278:K278"/>
    <mergeCell ref="B249:C249"/>
    <mergeCell ref="D249:F249"/>
    <mergeCell ref="G249:I249"/>
    <mergeCell ref="J249:K249"/>
    <mergeCell ref="L249:N249"/>
    <mergeCell ref="O249:Q249"/>
    <mergeCell ref="R249:T249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I251:I252"/>
    <mergeCell ref="J251:J252"/>
    <mergeCell ref="K251:K252"/>
    <mergeCell ref="L251:L252"/>
    <mergeCell ref="M251:M252"/>
    <mergeCell ref="N251:N252"/>
    <mergeCell ref="O251:O252"/>
    <mergeCell ref="P251:P252"/>
    <mergeCell ref="Q251:Q252"/>
    <mergeCell ref="J204:T204"/>
    <mergeCell ref="B205:C205"/>
    <mergeCell ref="D205:F205"/>
    <mergeCell ref="G205:I205"/>
    <mergeCell ref="J205:K205"/>
    <mergeCell ref="L205:N205"/>
    <mergeCell ref="O205:Q205"/>
    <mergeCell ref="R205:T205"/>
    <mergeCell ref="D198:F198"/>
    <mergeCell ref="G198:I198"/>
    <mergeCell ref="J198:K198"/>
    <mergeCell ref="L198:N198"/>
    <mergeCell ref="O198:Q198"/>
    <mergeCell ref="R198:T198"/>
    <mergeCell ref="B200:B201"/>
    <mergeCell ref="C200:C201"/>
    <mergeCell ref="D200:D201"/>
    <mergeCell ref="E200:E201"/>
    <mergeCell ref="R149:R150"/>
    <mergeCell ref="S149:S150"/>
    <mergeCell ref="B149:B150"/>
    <mergeCell ref="C149:C150"/>
    <mergeCell ref="D149:D150"/>
    <mergeCell ref="E149:E150"/>
    <mergeCell ref="N200:N201"/>
    <mergeCell ref="S200:S201"/>
    <mergeCell ref="B153:I153"/>
    <mergeCell ref="J153:T153"/>
    <mergeCell ref="B154:C154"/>
    <mergeCell ref="D154:F154"/>
    <mergeCell ref="G154:I154"/>
    <mergeCell ref="J154:K154"/>
    <mergeCell ref="L154:N154"/>
    <mergeCell ref="O154:Q154"/>
    <mergeCell ref="R154:T154"/>
    <mergeCell ref="F149:F150"/>
    <mergeCell ref="G149:G150"/>
    <mergeCell ref="H149:H150"/>
    <mergeCell ref="I149:I150"/>
    <mergeCell ref="J149:J150"/>
    <mergeCell ref="T149:T150"/>
    <mergeCell ref="T200:T201"/>
    <mergeCell ref="R125:T125"/>
    <mergeCell ref="A127:A131"/>
    <mergeCell ref="A132:A136"/>
    <mergeCell ref="A137:A141"/>
    <mergeCell ref="A142:A146"/>
    <mergeCell ref="B147:C147"/>
    <mergeCell ref="D147:F147"/>
    <mergeCell ref="G147:I147"/>
    <mergeCell ref="J147:K147"/>
    <mergeCell ref="L147:N147"/>
    <mergeCell ref="O147:Q147"/>
    <mergeCell ref="R147:T147"/>
    <mergeCell ref="A125:A126"/>
    <mergeCell ref="K149:K150"/>
    <mergeCell ref="L149:L150"/>
    <mergeCell ref="M149:M150"/>
    <mergeCell ref="N149:N150"/>
    <mergeCell ref="O149:O150"/>
    <mergeCell ref="A105:A109"/>
    <mergeCell ref="A110:A114"/>
    <mergeCell ref="A115:A119"/>
    <mergeCell ref="A120:A124"/>
    <mergeCell ref="B125:C125"/>
    <mergeCell ref="D125:F125"/>
    <mergeCell ref="G125:I125"/>
    <mergeCell ref="J125:K125"/>
    <mergeCell ref="L125:N125"/>
    <mergeCell ref="O125:Q125"/>
    <mergeCell ref="Q149:Q150"/>
    <mergeCell ref="P149:P150"/>
    <mergeCell ref="T98:T99"/>
    <mergeCell ref="A102:A104"/>
    <mergeCell ref="B102:I102"/>
    <mergeCell ref="J102:T102"/>
    <mergeCell ref="B103:C103"/>
    <mergeCell ref="D103:F103"/>
    <mergeCell ref="G103:I103"/>
    <mergeCell ref="J103:K103"/>
    <mergeCell ref="L103:N103"/>
    <mergeCell ref="O103:Q103"/>
    <mergeCell ref="R103:T103"/>
    <mergeCell ref="K98:K99"/>
    <mergeCell ref="L98:L99"/>
    <mergeCell ref="M98:M99"/>
    <mergeCell ref="N98:N99"/>
    <mergeCell ref="O98:O99"/>
    <mergeCell ref="P98:P99"/>
    <mergeCell ref="Q98:Q99"/>
    <mergeCell ref="R98:R99"/>
    <mergeCell ref="S98:S99"/>
    <mergeCell ref="A98:A99"/>
    <mergeCell ref="B98:B99"/>
    <mergeCell ref="C98:C99"/>
    <mergeCell ref="D98:D99"/>
    <mergeCell ref="R74:T74"/>
    <mergeCell ref="A76:A80"/>
    <mergeCell ref="A81:A85"/>
    <mergeCell ref="A86:A90"/>
    <mergeCell ref="A91:A95"/>
    <mergeCell ref="A96:A97"/>
    <mergeCell ref="B96:C96"/>
    <mergeCell ref="D96:F96"/>
    <mergeCell ref="G96:I96"/>
    <mergeCell ref="J96:K96"/>
    <mergeCell ref="L96:N96"/>
    <mergeCell ref="O96:Q96"/>
    <mergeCell ref="R96:T96"/>
    <mergeCell ref="A59:A63"/>
    <mergeCell ref="A64:A68"/>
    <mergeCell ref="A69:A73"/>
    <mergeCell ref="B74:C74"/>
    <mergeCell ref="D74:F74"/>
    <mergeCell ref="G74:I74"/>
    <mergeCell ref="J74:K74"/>
    <mergeCell ref="L74:N74"/>
    <mergeCell ref="O74:Q74"/>
    <mergeCell ref="O46:Q46"/>
    <mergeCell ref="R46:T46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46:N46"/>
    <mergeCell ref="L24:N24"/>
    <mergeCell ref="O24:Q24"/>
    <mergeCell ref="R24:T24"/>
    <mergeCell ref="A19:A23"/>
    <mergeCell ref="A26:A30"/>
    <mergeCell ref="A31:A35"/>
    <mergeCell ref="A36:A40"/>
    <mergeCell ref="A41:A45"/>
    <mergeCell ref="B24:C24"/>
    <mergeCell ref="D24:F24"/>
    <mergeCell ref="G24:I24"/>
    <mergeCell ref="J24:K24"/>
    <mergeCell ref="A24:A25"/>
    <mergeCell ref="A612:A613"/>
    <mergeCell ref="A616:A617"/>
    <mergeCell ref="A618:A619"/>
    <mergeCell ref="A606:A607"/>
    <mergeCell ref="A608:A609"/>
    <mergeCell ref="A596:A600"/>
    <mergeCell ref="A601:A605"/>
    <mergeCell ref="A574:A578"/>
    <mergeCell ref="A579:A583"/>
    <mergeCell ref="A584:A585"/>
    <mergeCell ref="A614:A615"/>
    <mergeCell ref="B584:C584"/>
    <mergeCell ref="D584:F584"/>
    <mergeCell ref="G584:I584"/>
    <mergeCell ref="J584:K584"/>
    <mergeCell ref="L584:N584"/>
    <mergeCell ref="O584:Q584"/>
    <mergeCell ref="R584:T584"/>
    <mergeCell ref="A586:A590"/>
    <mergeCell ref="A591:A595"/>
    <mergeCell ref="A555:A556"/>
    <mergeCell ref="A557:A558"/>
    <mergeCell ref="A550:A554"/>
    <mergeCell ref="B555:C555"/>
    <mergeCell ref="A564:A568"/>
    <mergeCell ref="A569:A573"/>
    <mergeCell ref="A533:A534"/>
    <mergeCell ref="A528:A532"/>
    <mergeCell ref="B533:C533"/>
    <mergeCell ref="D533:F533"/>
    <mergeCell ref="G533:I533"/>
    <mergeCell ref="J533:K533"/>
    <mergeCell ref="L533:N533"/>
    <mergeCell ref="O533:Q533"/>
    <mergeCell ref="R533:T533"/>
    <mergeCell ref="A535:A539"/>
    <mergeCell ref="A540:A544"/>
    <mergeCell ref="A545:A549"/>
    <mergeCell ref="A513:A517"/>
    <mergeCell ref="A518:A522"/>
    <mergeCell ref="A523:A527"/>
    <mergeCell ref="A504:A505"/>
    <mergeCell ref="A482:A483"/>
    <mergeCell ref="A494:A498"/>
    <mergeCell ref="A499:A503"/>
    <mergeCell ref="A462:A466"/>
    <mergeCell ref="A467:A471"/>
    <mergeCell ref="A472:A476"/>
    <mergeCell ref="A477:A481"/>
    <mergeCell ref="A453:A454"/>
    <mergeCell ref="A455:A456"/>
    <mergeCell ref="A433:A437"/>
    <mergeCell ref="A438:A442"/>
    <mergeCell ref="A443:A447"/>
    <mergeCell ref="A448:A452"/>
    <mergeCell ref="B453:C453"/>
    <mergeCell ref="A431:A432"/>
    <mergeCell ref="A411:A415"/>
    <mergeCell ref="A416:A420"/>
    <mergeCell ref="A421:A425"/>
    <mergeCell ref="A426:A430"/>
    <mergeCell ref="B431:C431"/>
    <mergeCell ref="D431:F431"/>
    <mergeCell ref="G431:I431"/>
    <mergeCell ref="J431:K431"/>
    <mergeCell ref="L431:N431"/>
    <mergeCell ref="O431:Q431"/>
    <mergeCell ref="R431:T431"/>
    <mergeCell ref="A402:A403"/>
    <mergeCell ref="A404:A405"/>
    <mergeCell ref="A392:A396"/>
    <mergeCell ref="A397:A401"/>
    <mergeCell ref="B402:C402"/>
    <mergeCell ref="D402:F402"/>
    <mergeCell ref="G402:I402"/>
    <mergeCell ref="J402:K402"/>
    <mergeCell ref="L402:N402"/>
    <mergeCell ref="O402:Q402"/>
    <mergeCell ref="R402:T402"/>
    <mergeCell ref="B404:B405"/>
    <mergeCell ref="C404:C405"/>
    <mergeCell ref="D404:D405"/>
    <mergeCell ref="E404:E405"/>
    <mergeCell ref="F404:F405"/>
    <mergeCell ref="G404:G405"/>
    <mergeCell ref="H404:H405"/>
    <mergeCell ref="A360:A364"/>
    <mergeCell ref="A365:A369"/>
    <mergeCell ref="A370:A374"/>
    <mergeCell ref="A375:A379"/>
    <mergeCell ref="A353:A354"/>
    <mergeCell ref="B353:B354"/>
    <mergeCell ref="C353:C354"/>
    <mergeCell ref="D353:D354"/>
    <mergeCell ref="E353:E354"/>
    <mergeCell ref="A357:A359"/>
    <mergeCell ref="B357:I357"/>
    <mergeCell ref="A249:A250"/>
    <mergeCell ref="A258:A262"/>
    <mergeCell ref="A263:A267"/>
    <mergeCell ref="A227:A228"/>
    <mergeCell ref="A222:A226"/>
    <mergeCell ref="B227:C227"/>
    <mergeCell ref="D227:F227"/>
    <mergeCell ref="G227:I227"/>
    <mergeCell ref="M353:M354"/>
    <mergeCell ref="A329:A330"/>
    <mergeCell ref="A295:A299"/>
    <mergeCell ref="A300:A301"/>
    <mergeCell ref="B300:C300"/>
    <mergeCell ref="D300:F300"/>
    <mergeCell ref="G300:I300"/>
    <mergeCell ref="J300:K300"/>
    <mergeCell ref="L300:N300"/>
    <mergeCell ref="A302:A303"/>
    <mergeCell ref="B302:B303"/>
    <mergeCell ref="C302:C303"/>
    <mergeCell ref="J302:J303"/>
    <mergeCell ref="K302:K303"/>
    <mergeCell ref="L302:L303"/>
    <mergeCell ref="L278:N278"/>
    <mergeCell ref="A229:A233"/>
    <mergeCell ref="A234:A238"/>
    <mergeCell ref="A239:A243"/>
    <mergeCell ref="A198:A199"/>
    <mergeCell ref="B198:C198"/>
    <mergeCell ref="A207:A211"/>
    <mergeCell ref="A212:A216"/>
    <mergeCell ref="A217:A221"/>
    <mergeCell ref="A244:A248"/>
    <mergeCell ref="A204:A206"/>
    <mergeCell ref="B204:I204"/>
    <mergeCell ref="A200:A201"/>
    <mergeCell ref="B176:C176"/>
    <mergeCell ref="D176:F176"/>
    <mergeCell ref="G176:I176"/>
    <mergeCell ref="J176:K176"/>
    <mergeCell ref="L176:N176"/>
    <mergeCell ref="O176:Q176"/>
    <mergeCell ref="R176:T176"/>
    <mergeCell ref="A178:A182"/>
    <mergeCell ref="J227:K227"/>
    <mergeCell ref="L227:N227"/>
    <mergeCell ref="O227:Q227"/>
    <mergeCell ref="R227:T227"/>
    <mergeCell ref="O200:O201"/>
    <mergeCell ref="P200:P201"/>
    <mergeCell ref="Q200:Q201"/>
    <mergeCell ref="R200:R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A183:A187"/>
    <mergeCell ref="A188:A192"/>
    <mergeCell ref="A193:A197"/>
    <mergeCell ref="A176:A177"/>
    <mergeCell ref="A156:A160"/>
    <mergeCell ref="A161:A165"/>
    <mergeCell ref="A166:A170"/>
    <mergeCell ref="A147:A148"/>
    <mergeCell ref="A149:A150"/>
    <mergeCell ref="A171:A175"/>
    <mergeCell ref="A153:A155"/>
    <mergeCell ref="E98:E99"/>
    <mergeCell ref="F98:F99"/>
    <mergeCell ref="G98:G99"/>
    <mergeCell ref="H98:H99"/>
    <mergeCell ref="I98:I99"/>
    <mergeCell ref="J98:J99"/>
    <mergeCell ref="A74:A75"/>
    <mergeCell ref="A46:A47"/>
    <mergeCell ref="A48:A49"/>
    <mergeCell ref="B46:C46"/>
    <mergeCell ref="D46:F46"/>
    <mergeCell ref="G46:I46"/>
    <mergeCell ref="J46:K46"/>
    <mergeCell ref="A51:A53"/>
    <mergeCell ref="B51:I51"/>
    <mergeCell ref="J51:T51"/>
    <mergeCell ref="B52:C52"/>
    <mergeCell ref="D52:F52"/>
    <mergeCell ref="G52:I52"/>
    <mergeCell ref="J52:K52"/>
    <mergeCell ref="L52:N52"/>
    <mergeCell ref="O52:Q52"/>
    <mergeCell ref="R52:T52"/>
    <mergeCell ref="A54:A58"/>
    <mergeCell ref="A9:A13"/>
    <mergeCell ref="A14:A18"/>
    <mergeCell ref="A1:A3"/>
    <mergeCell ref="A4:A8"/>
    <mergeCell ref="B1:I1"/>
    <mergeCell ref="G2:I2"/>
    <mergeCell ref="D2:F2"/>
    <mergeCell ref="B2:C2"/>
    <mergeCell ref="J1:T1"/>
    <mergeCell ref="L2:N2"/>
    <mergeCell ref="O2:Q2"/>
    <mergeCell ref="R2:T2"/>
    <mergeCell ref="J2:K2"/>
  </mergeCells>
  <phoneticPr fontId="1"/>
  <pageMargins left="0.23333333333333334" right="0.22222222222222221" top="0.61111111111111116" bottom="0.49" header="0.31496062992125984" footer="0.25"/>
  <pageSetup paperSize="9" orientation="landscape" horizontalDpi="0" verticalDpi="0" r:id="rId1"/>
  <headerFooter>
    <oddHeader>&amp;C&amp;"HG丸ｺﾞｼｯｸM-PRO,標準"&amp;A</oddHeader>
    <oddFooter>&amp;C&amp;"HG丸ｺﾞｼｯｸM-PRO,標準"（&amp;P）</oddFooter>
  </headerFooter>
  <rowBreaks count="3" manualBreakCount="3">
    <brk id="50" max="16383" man="1"/>
    <brk id="101" max="16383" man="1"/>
    <brk id="152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766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46.109375" style="40" customWidth="1"/>
    <col min="4" max="7" width="10.88671875" style="40" customWidth="1"/>
    <col min="8" max="16384" width="8.88671875" style="40"/>
  </cols>
  <sheetData>
    <row r="1" spans="1:7" ht="13.2" customHeight="1" x14ac:dyDescent="0.2">
      <c r="A1" s="253" t="s">
        <v>4</v>
      </c>
      <c r="B1" s="262"/>
      <c r="C1" s="264" t="s">
        <v>0</v>
      </c>
      <c r="D1" s="266" t="s">
        <v>188</v>
      </c>
      <c r="E1" s="267"/>
      <c r="F1" s="266" t="s">
        <v>27</v>
      </c>
      <c r="G1" s="267"/>
    </row>
    <row r="2" spans="1:7" ht="13.8" thickBot="1" x14ac:dyDescent="0.25">
      <c r="A2" s="255"/>
      <c r="B2" s="263"/>
      <c r="C2" s="265"/>
      <c r="D2" s="98" t="s">
        <v>5</v>
      </c>
      <c r="E2" s="19" t="s">
        <v>6</v>
      </c>
      <c r="F2" s="98" t="s">
        <v>5</v>
      </c>
      <c r="G2" s="19" t="s">
        <v>6</v>
      </c>
    </row>
    <row r="3" spans="1:7" x14ac:dyDescent="0.2">
      <c r="A3" s="107"/>
      <c r="B3" s="108"/>
      <c r="C3" s="108"/>
      <c r="D3" s="108"/>
      <c r="E3" s="92"/>
      <c r="F3" s="108"/>
      <c r="G3" s="92"/>
    </row>
    <row r="4" spans="1:7" x14ac:dyDescent="0.2">
      <c r="A4" s="102"/>
      <c r="B4" s="103"/>
      <c r="C4" s="103"/>
      <c r="D4" s="103"/>
      <c r="E4" s="84"/>
      <c r="F4" s="103"/>
      <c r="G4" s="84"/>
    </row>
    <row r="5" spans="1:7" x14ac:dyDescent="0.2">
      <c r="A5" s="102"/>
      <c r="B5" s="103"/>
      <c r="C5" s="103"/>
      <c r="D5" s="103"/>
      <c r="E5" s="84"/>
      <c r="F5" s="103"/>
      <c r="G5" s="84"/>
    </row>
    <row r="6" spans="1:7" x14ac:dyDescent="0.2">
      <c r="A6" s="102"/>
      <c r="B6" s="103"/>
      <c r="C6" s="103"/>
      <c r="D6" s="103"/>
      <c r="E6" s="84"/>
      <c r="F6" s="103"/>
      <c r="G6" s="84"/>
    </row>
    <row r="7" spans="1:7" x14ac:dyDescent="0.2">
      <c r="A7" s="102"/>
      <c r="B7" s="103"/>
      <c r="C7" s="103"/>
      <c r="D7" s="103"/>
      <c r="E7" s="84"/>
      <c r="F7" s="103"/>
      <c r="G7" s="84"/>
    </row>
    <row r="8" spans="1:7" x14ac:dyDescent="0.2">
      <c r="A8" s="102"/>
      <c r="B8" s="103"/>
      <c r="C8" s="103"/>
      <c r="D8" s="103"/>
      <c r="E8" s="84"/>
      <c r="F8" s="103"/>
      <c r="G8" s="84"/>
    </row>
    <row r="9" spans="1:7" x14ac:dyDescent="0.2">
      <c r="A9" s="102"/>
      <c r="B9" s="103"/>
      <c r="C9" s="104"/>
      <c r="D9" s="103"/>
      <c r="E9" s="84"/>
      <c r="F9" s="103"/>
      <c r="G9" s="84"/>
    </row>
    <row r="10" spans="1:7" x14ac:dyDescent="0.2">
      <c r="A10" s="102"/>
      <c r="B10" s="103"/>
      <c r="C10" s="103"/>
      <c r="D10" s="103"/>
      <c r="E10" s="84"/>
      <c r="F10" s="103"/>
      <c r="G10" s="84"/>
    </row>
    <row r="11" spans="1:7" x14ac:dyDescent="0.2">
      <c r="A11" s="102"/>
      <c r="B11" s="103"/>
      <c r="C11" s="103"/>
      <c r="D11" s="103"/>
      <c r="E11" s="84"/>
      <c r="F11" s="103"/>
      <c r="G11" s="84"/>
    </row>
    <row r="12" spans="1:7" x14ac:dyDescent="0.2">
      <c r="A12" s="102"/>
      <c r="B12" s="103"/>
      <c r="C12" s="103"/>
      <c r="D12" s="103"/>
      <c r="E12" s="84"/>
      <c r="F12" s="103"/>
      <c r="G12" s="84"/>
    </row>
    <row r="13" spans="1:7" x14ac:dyDescent="0.2">
      <c r="A13" s="102"/>
      <c r="B13" s="103"/>
      <c r="C13" s="103"/>
      <c r="D13" s="103"/>
      <c r="E13" s="84"/>
      <c r="F13" s="103"/>
      <c r="G13" s="84"/>
    </row>
    <row r="14" spans="1:7" x14ac:dyDescent="0.2">
      <c r="A14" s="102"/>
      <c r="B14" s="103"/>
      <c r="C14" s="103"/>
      <c r="D14" s="103"/>
      <c r="E14" s="84"/>
      <c r="F14" s="103"/>
      <c r="G14" s="84"/>
    </row>
    <row r="15" spans="1:7" x14ac:dyDescent="0.2">
      <c r="A15" s="102"/>
      <c r="B15" s="103"/>
      <c r="C15" s="103"/>
      <c r="D15" s="103"/>
      <c r="E15" s="84"/>
      <c r="F15" s="103"/>
      <c r="G15" s="84"/>
    </row>
    <row r="16" spans="1:7" x14ac:dyDescent="0.2">
      <c r="A16" s="102"/>
      <c r="B16" s="103"/>
      <c r="C16" s="103"/>
      <c r="D16" s="103"/>
      <c r="E16" s="84"/>
      <c r="F16" s="103"/>
      <c r="G16" s="84"/>
    </row>
    <row r="17" spans="1:7" x14ac:dyDescent="0.2">
      <c r="A17" s="102"/>
      <c r="B17" s="103"/>
      <c r="C17" s="103"/>
      <c r="D17" s="103"/>
      <c r="E17" s="84"/>
      <c r="F17" s="103"/>
      <c r="G17" s="84"/>
    </row>
    <row r="18" spans="1:7" x14ac:dyDescent="0.2">
      <c r="A18" s="102"/>
      <c r="B18" s="103"/>
      <c r="C18" s="103"/>
      <c r="D18" s="103"/>
      <c r="E18" s="84"/>
      <c r="F18" s="103"/>
      <c r="G18" s="84"/>
    </row>
    <row r="19" spans="1:7" x14ac:dyDescent="0.2">
      <c r="A19" s="102"/>
      <c r="B19" s="103"/>
      <c r="C19" s="103"/>
      <c r="D19" s="103"/>
      <c r="E19" s="84"/>
      <c r="F19" s="103"/>
      <c r="G19" s="84"/>
    </row>
    <row r="20" spans="1:7" x14ac:dyDescent="0.2">
      <c r="A20" s="102"/>
      <c r="B20" s="103"/>
      <c r="C20" s="103"/>
      <c r="D20" s="103"/>
      <c r="E20" s="84"/>
      <c r="F20" s="103"/>
      <c r="G20" s="84"/>
    </row>
    <row r="21" spans="1:7" x14ac:dyDescent="0.2">
      <c r="A21" s="102"/>
      <c r="B21" s="103"/>
      <c r="C21" s="103"/>
      <c r="D21" s="103"/>
      <c r="E21" s="84"/>
      <c r="F21" s="103"/>
      <c r="G21" s="84"/>
    </row>
    <row r="22" spans="1:7" x14ac:dyDescent="0.2">
      <c r="A22" s="102"/>
      <c r="B22" s="103"/>
      <c r="C22" s="103"/>
      <c r="D22" s="103"/>
      <c r="E22" s="84"/>
      <c r="F22" s="103"/>
      <c r="G22" s="84"/>
    </row>
    <row r="23" spans="1:7" x14ac:dyDescent="0.2">
      <c r="A23" s="102"/>
      <c r="B23" s="103"/>
      <c r="C23" s="103"/>
      <c r="D23" s="103"/>
      <c r="E23" s="84"/>
      <c r="F23" s="103"/>
      <c r="G23" s="84"/>
    </row>
    <row r="24" spans="1:7" x14ac:dyDescent="0.2">
      <c r="A24" s="102"/>
      <c r="B24" s="103"/>
      <c r="C24" s="103"/>
      <c r="D24" s="103"/>
      <c r="E24" s="84"/>
      <c r="F24" s="103"/>
      <c r="G24" s="84"/>
    </row>
    <row r="25" spans="1:7" x14ac:dyDescent="0.2">
      <c r="A25" s="102"/>
      <c r="B25" s="103"/>
      <c r="C25" s="103"/>
      <c r="D25" s="103"/>
      <c r="E25" s="84"/>
      <c r="F25" s="103"/>
      <c r="G25" s="84"/>
    </row>
    <row r="26" spans="1:7" x14ac:dyDescent="0.2">
      <c r="A26" s="102"/>
      <c r="B26" s="103"/>
      <c r="C26" s="103"/>
      <c r="D26" s="103"/>
      <c r="E26" s="84"/>
      <c r="F26" s="103"/>
      <c r="G26" s="84"/>
    </row>
    <row r="27" spans="1:7" x14ac:dyDescent="0.2">
      <c r="A27" s="102"/>
      <c r="B27" s="103"/>
      <c r="C27" s="103"/>
      <c r="D27" s="103"/>
      <c r="E27" s="84"/>
      <c r="F27" s="103"/>
      <c r="G27" s="84"/>
    </row>
    <row r="28" spans="1:7" x14ac:dyDescent="0.2">
      <c r="A28" s="102"/>
      <c r="B28" s="103"/>
      <c r="C28" s="103"/>
      <c r="D28" s="103"/>
      <c r="E28" s="84"/>
      <c r="F28" s="103"/>
      <c r="G28" s="84"/>
    </row>
    <row r="29" spans="1:7" x14ac:dyDescent="0.2">
      <c r="A29" s="102"/>
      <c r="B29" s="103"/>
      <c r="C29" s="103"/>
      <c r="D29" s="103"/>
      <c r="E29" s="84"/>
      <c r="F29" s="103"/>
      <c r="G29" s="84"/>
    </row>
    <row r="30" spans="1:7" x14ac:dyDescent="0.2">
      <c r="A30" s="102"/>
      <c r="B30" s="103"/>
      <c r="C30" s="103"/>
      <c r="D30" s="103"/>
      <c r="E30" s="84"/>
      <c r="F30" s="103"/>
      <c r="G30" s="84"/>
    </row>
    <row r="31" spans="1:7" x14ac:dyDescent="0.2">
      <c r="A31" s="102"/>
      <c r="B31" s="103"/>
      <c r="C31" s="103"/>
      <c r="D31" s="103"/>
      <c r="E31" s="84"/>
      <c r="F31" s="103"/>
      <c r="G31" s="84"/>
    </row>
    <row r="32" spans="1:7" x14ac:dyDescent="0.2">
      <c r="A32" s="102"/>
      <c r="B32" s="103"/>
      <c r="C32" s="103"/>
      <c r="D32" s="103"/>
      <c r="E32" s="84"/>
      <c r="F32" s="103"/>
      <c r="G32" s="84"/>
    </row>
    <row r="33" spans="1:7" x14ac:dyDescent="0.2">
      <c r="A33" s="102"/>
      <c r="B33" s="103"/>
      <c r="C33" s="103"/>
      <c r="D33" s="103"/>
      <c r="E33" s="84"/>
      <c r="F33" s="103"/>
      <c r="G33" s="84"/>
    </row>
    <row r="34" spans="1:7" x14ac:dyDescent="0.2">
      <c r="A34" s="102"/>
      <c r="B34" s="103"/>
      <c r="C34" s="103"/>
      <c r="D34" s="103"/>
      <c r="E34" s="84"/>
      <c r="F34" s="103"/>
      <c r="G34" s="84"/>
    </row>
    <row r="35" spans="1:7" x14ac:dyDescent="0.2">
      <c r="A35" s="102"/>
      <c r="B35" s="103"/>
      <c r="C35" s="103"/>
      <c r="D35" s="103"/>
      <c r="E35" s="84"/>
      <c r="F35" s="103"/>
      <c r="G35" s="84"/>
    </row>
    <row r="36" spans="1:7" x14ac:dyDescent="0.2">
      <c r="A36" s="102"/>
      <c r="B36" s="103"/>
      <c r="C36" s="103"/>
      <c r="D36" s="103"/>
      <c r="E36" s="84"/>
      <c r="F36" s="103"/>
      <c r="G36" s="84"/>
    </row>
    <row r="37" spans="1:7" x14ac:dyDescent="0.2">
      <c r="A37" s="102"/>
      <c r="B37" s="103"/>
      <c r="C37" s="103"/>
      <c r="D37" s="103"/>
      <c r="E37" s="84"/>
      <c r="F37" s="103"/>
      <c r="G37" s="84"/>
    </row>
    <row r="38" spans="1:7" x14ac:dyDescent="0.2">
      <c r="A38" s="102"/>
      <c r="B38" s="103"/>
      <c r="C38" s="103"/>
      <c r="D38" s="103"/>
      <c r="E38" s="84"/>
      <c r="F38" s="103"/>
      <c r="G38" s="84"/>
    </row>
    <row r="39" spans="1:7" x14ac:dyDescent="0.2">
      <c r="A39" s="102"/>
      <c r="B39" s="103"/>
      <c r="C39" s="103"/>
      <c r="D39" s="103"/>
      <c r="E39" s="84"/>
      <c r="F39" s="103"/>
      <c r="G39" s="84"/>
    </row>
    <row r="40" spans="1:7" x14ac:dyDescent="0.2">
      <c r="A40" s="102"/>
      <c r="B40" s="103"/>
      <c r="C40" s="103"/>
      <c r="D40" s="103"/>
      <c r="E40" s="84"/>
      <c r="F40" s="103"/>
      <c r="G40" s="84"/>
    </row>
    <row r="41" spans="1:7" x14ac:dyDescent="0.2">
      <c r="A41" s="102"/>
      <c r="B41" s="103"/>
      <c r="C41" s="103"/>
      <c r="D41" s="103"/>
      <c r="E41" s="84"/>
      <c r="F41" s="103"/>
      <c r="G41" s="84"/>
    </row>
    <row r="42" spans="1:7" x14ac:dyDescent="0.2">
      <c r="A42" s="102"/>
      <c r="B42" s="103"/>
      <c r="C42" s="103"/>
      <c r="D42" s="103"/>
      <c r="E42" s="84"/>
      <c r="F42" s="103"/>
      <c r="G42" s="84"/>
    </row>
    <row r="43" spans="1:7" x14ac:dyDescent="0.2">
      <c r="A43" s="102"/>
      <c r="B43" s="103"/>
      <c r="C43" s="103"/>
      <c r="D43" s="103"/>
      <c r="E43" s="84"/>
      <c r="F43" s="103"/>
      <c r="G43" s="84"/>
    </row>
    <row r="44" spans="1:7" x14ac:dyDescent="0.2">
      <c r="A44" s="102"/>
      <c r="B44" s="103"/>
      <c r="C44" s="103"/>
      <c r="D44" s="103"/>
      <c r="E44" s="84"/>
      <c r="F44" s="103"/>
      <c r="G44" s="84"/>
    </row>
    <row r="45" spans="1:7" x14ac:dyDescent="0.2">
      <c r="A45" s="102"/>
      <c r="B45" s="103"/>
      <c r="C45" s="103"/>
      <c r="D45" s="103"/>
      <c r="E45" s="84"/>
      <c r="F45" s="103"/>
      <c r="G45" s="84"/>
    </row>
    <row r="46" spans="1:7" x14ac:dyDescent="0.2">
      <c r="A46" s="102"/>
      <c r="B46" s="103"/>
      <c r="C46" s="103"/>
      <c r="D46" s="103"/>
      <c r="E46" s="84"/>
      <c r="F46" s="103"/>
      <c r="G46" s="84"/>
    </row>
    <row r="47" spans="1:7" x14ac:dyDescent="0.2">
      <c r="A47" s="102"/>
      <c r="B47" s="103"/>
      <c r="C47" s="103"/>
      <c r="D47" s="103"/>
      <c r="E47" s="84"/>
      <c r="F47" s="103"/>
      <c r="G47" s="84"/>
    </row>
    <row r="48" spans="1:7" x14ac:dyDescent="0.2">
      <c r="A48" s="102"/>
      <c r="B48" s="103"/>
      <c r="C48" s="103"/>
      <c r="D48" s="103"/>
      <c r="E48" s="84"/>
      <c r="F48" s="103"/>
      <c r="G48" s="84"/>
    </row>
    <row r="49" spans="1:7" x14ac:dyDescent="0.2">
      <c r="A49" s="102"/>
      <c r="B49" s="103"/>
      <c r="C49" s="103"/>
      <c r="D49" s="103"/>
      <c r="E49" s="84"/>
      <c r="F49" s="103"/>
      <c r="G49" s="84"/>
    </row>
    <row r="50" spans="1:7" x14ac:dyDescent="0.2">
      <c r="A50" s="102"/>
      <c r="B50" s="103"/>
      <c r="C50" s="103"/>
      <c r="D50" s="103"/>
      <c r="E50" s="84"/>
      <c r="F50" s="103"/>
      <c r="G50" s="84"/>
    </row>
    <row r="51" spans="1:7" x14ac:dyDescent="0.2">
      <c r="A51" s="102"/>
      <c r="B51" s="103"/>
      <c r="C51" s="103"/>
      <c r="D51" s="103"/>
      <c r="E51" s="84"/>
      <c r="F51" s="103"/>
      <c r="G51" s="84"/>
    </row>
    <row r="52" spans="1:7" x14ac:dyDescent="0.2">
      <c r="A52" s="102"/>
      <c r="B52" s="103"/>
      <c r="C52" s="103"/>
      <c r="D52" s="103"/>
      <c r="E52" s="84"/>
      <c r="F52" s="103"/>
      <c r="G52" s="84"/>
    </row>
    <row r="53" spans="1:7" x14ac:dyDescent="0.2">
      <c r="A53" s="102"/>
      <c r="B53" s="103"/>
      <c r="C53" s="103"/>
      <c r="D53" s="103"/>
      <c r="E53" s="84"/>
      <c r="F53" s="103"/>
      <c r="G53" s="84"/>
    </row>
    <row r="54" spans="1:7" x14ac:dyDescent="0.2">
      <c r="A54" s="102"/>
      <c r="B54" s="103"/>
      <c r="C54" s="103"/>
      <c r="D54" s="103"/>
      <c r="E54" s="84"/>
      <c r="F54" s="103"/>
      <c r="G54" s="84"/>
    </row>
    <row r="55" spans="1:7" x14ac:dyDescent="0.2">
      <c r="A55" s="102"/>
      <c r="B55" s="103"/>
      <c r="C55" s="103"/>
      <c r="D55" s="103"/>
      <c r="E55" s="84"/>
      <c r="F55" s="103"/>
      <c r="G55" s="84"/>
    </row>
    <row r="56" spans="1:7" x14ac:dyDescent="0.2">
      <c r="A56" s="102"/>
      <c r="B56" s="103"/>
      <c r="C56" s="103"/>
      <c r="D56" s="103"/>
      <c r="E56" s="84"/>
      <c r="F56" s="103"/>
      <c r="G56" s="84"/>
    </row>
    <row r="57" spans="1:7" ht="13.8" thickBot="1" x14ac:dyDescent="0.25">
      <c r="A57" s="105"/>
      <c r="B57" s="106"/>
      <c r="C57" s="106"/>
      <c r="D57" s="106"/>
      <c r="E57" s="120"/>
      <c r="F57" s="106"/>
      <c r="G57" s="120"/>
    </row>
    <row r="58" spans="1:7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  <c r="F58" s="15">
        <f>SUM(F3:F57)</f>
        <v>0</v>
      </c>
      <c r="G58" s="16">
        <f>SUM(G3:G57)</f>
        <v>0</v>
      </c>
    </row>
    <row r="59" spans="1:7" ht="14.4" thickTop="1" thickBot="1" x14ac:dyDescent="0.25">
      <c r="C59" s="121" t="s">
        <v>174</v>
      </c>
      <c r="D59" s="268">
        <f>D58+E58</f>
        <v>0</v>
      </c>
      <c r="E59" s="269"/>
      <c r="F59" s="268">
        <f>F58+G58</f>
        <v>0</v>
      </c>
      <c r="G59" s="268"/>
    </row>
    <row r="60" spans="1:7" ht="13.2" customHeight="1" x14ac:dyDescent="0.2">
      <c r="A60" s="253" t="s">
        <v>4</v>
      </c>
      <c r="B60" s="262"/>
      <c r="C60" s="264" t="s">
        <v>0</v>
      </c>
      <c r="D60" s="266" t="s">
        <v>188</v>
      </c>
      <c r="E60" s="267"/>
      <c r="F60" s="266" t="s">
        <v>27</v>
      </c>
      <c r="G60" s="267"/>
    </row>
    <row r="61" spans="1:7" ht="13.8" thickBot="1" x14ac:dyDescent="0.25">
      <c r="A61" s="255"/>
      <c r="B61" s="263"/>
      <c r="C61" s="265"/>
      <c r="D61" s="98" t="s">
        <v>5</v>
      </c>
      <c r="E61" s="19" t="s">
        <v>6</v>
      </c>
      <c r="F61" s="98" t="s">
        <v>5</v>
      </c>
      <c r="G61" s="19" t="s">
        <v>6</v>
      </c>
    </row>
    <row r="62" spans="1:7" x14ac:dyDescent="0.2">
      <c r="A62" s="107"/>
      <c r="B62" s="108"/>
      <c r="C62" s="108"/>
      <c r="D62" s="108"/>
      <c r="E62" s="92"/>
      <c r="F62" s="108"/>
      <c r="G62" s="92"/>
    </row>
    <row r="63" spans="1:7" x14ac:dyDescent="0.2">
      <c r="A63" s="102"/>
      <c r="B63" s="103"/>
      <c r="C63" s="103"/>
      <c r="D63" s="103"/>
      <c r="E63" s="84"/>
      <c r="F63" s="103"/>
      <c r="G63" s="84"/>
    </row>
    <row r="64" spans="1:7" x14ac:dyDescent="0.2">
      <c r="A64" s="102"/>
      <c r="B64" s="103"/>
      <c r="C64" s="103"/>
      <c r="D64" s="103"/>
      <c r="E64" s="84"/>
      <c r="F64" s="103"/>
      <c r="G64" s="84"/>
    </row>
    <row r="65" spans="1:7" x14ac:dyDescent="0.2">
      <c r="A65" s="102"/>
      <c r="B65" s="103"/>
      <c r="C65" s="103"/>
      <c r="D65" s="103"/>
      <c r="E65" s="84"/>
      <c r="F65" s="103"/>
      <c r="G65" s="84"/>
    </row>
    <row r="66" spans="1:7" x14ac:dyDescent="0.2">
      <c r="A66" s="102"/>
      <c r="B66" s="103"/>
      <c r="C66" s="103"/>
      <c r="D66" s="103"/>
      <c r="E66" s="84"/>
      <c r="F66" s="103"/>
      <c r="G66" s="84"/>
    </row>
    <row r="67" spans="1:7" x14ac:dyDescent="0.2">
      <c r="A67" s="102"/>
      <c r="B67" s="103"/>
      <c r="C67" s="103"/>
      <c r="D67" s="103"/>
      <c r="E67" s="84"/>
      <c r="F67" s="103"/>
      <c r="G67" s="84"/>
    </row>
    <row r="68" spans="1:7" x14ac:dyDescent="0.2">
      <c r="A68" s="102"/>
      <c r="B68" s="103"/>
      <c r="C68" s="104"/>
      <c r="D68" s="103"/>
      <c r="E68" s="84"/>
      <c r="F68" s="103"/>
      <c r="G68" s="84"/>
    </row>
    <row r="69" spans="1:7" x14ac:dyDescent="0.2">
      <c r="A69" s="102"/>
      <c r="B69" s="103"/>
      <c r="C69" s="103"/>
      <c r="D69" s="103"/>
      <c r="E69" s="84"/>
      <c r="F69" s="103"/>
      <c r="G69" s="84"/>
    </row>
    <row r="70" spans="1:7" x14ac:dyDescent="0.2">
      <c r="A70" s="102"/>
      <c r="B70" s="103"/>
      <c r="C70" s="103"/>
      <c r="D70" s="103"/>
      <c r="E70" s="84"/>
      <c r="F70" s="103"/>
      <c r="G70" s="84"/>
    </row>
    <row r="71" spans="1:7" x14ac:dyDescent="0.2">
      <c r="A71" s="102"/>
      <c r="B71" s="103"/>
      <c r="C71" s="103"/>
      <c r="D71" s="103"/>
      <c r="E71" s="84"/>
      <c r="F71" s="103"/>
      <c r="G71" s="84"/>
    </row>
    <row r="72" spans="1:7" x14ac:dyDescent="0.2">
      <c r="A72" s="102"/>
      <c r="B72" s="103"/>
      <c r="C72" s="103"/>
      <c r="D72" s="103"/>
      <c r="E72" s="84"/>
      <c r="F72" s="103"/>
      <c r="G72" s="84"/>
    </row>
    <row r="73" spans="1:7" x14ac:dyDescent="0.2">
      <c r="A73" s="102"/>
      <c r="B73" s="103"/>
      <c r="C73" s="103"/>
      <c r="D73" s="103"/>
      <c r="E73" s="84"/>
      <c r="F73" s="103"/>
      <c r="G73" s="84"/>
    </row>
    <row r="74" spans="1:7" x14ac:dyDescent="0.2">
      <c r="A74" s="102"/>
      <c r="B74" s="103"/>
      <c r="C74" s="103"/>
      <c r="D74" s="103"/>
      <c r="E74" s="84"/>
      <c r="F74" s="103"/>
      <c r="G74" s="84"/>
    </row>
    <row r="75" spans="1:7" x14ac:dyDescent="0.2">
      <c r="A75" s="102"/>
      <c r="B75" s="103"/>
      <c r="C75" s="103"/>
      <c r="D75" s="103"/>
      <c r="E75" s="84"/>
      <c r="F75" s="103"/>
      <c r="G75" s="84"/>
    </row>
    <row r="76" spans="1:7" x14ac:dyDescent="0.2">
      <c r="A76" s="102"/>
      <c r="B76" s="103"/>
      <c r="C76" s="103"/>
      <c r="D76" s="103"/>
      <c r="E76" s="84"/>
      <c r="F76" s="103"/>
      <c r="G76" s="84"/>
    </row>
    <row r="77" spans="1:7" x14ac:dyDescent="0.2">
      <c r="A77" s="102"/>
      <c r="B77" s="103"/>
      <c r="C77" s="103"/>
      <c r="D77" s="103"/>
      <c r="E77" s="84"/>
      <c r="F77" s="103"/>
      <c r="G77" s="84"/>
    </row>
    <row r="78" spans="1:7" x14ac:dyDescent="0.2">
      <c r="A78" s="102"/>
      <c r="B78" s="103"/>
      <c r="C78" s="103"/>
      <c r="D78" s="103"/>
      <c r="E78" s="84"/>
      <c r="F78" s="103"/>
      <c r="G78" s="84"/>
    </row>
    <row r="79" spans="1:7" x14ac:dyDescent="0.2">
      <c r="A79" s="102"/>
      <c r="B79" s="103"/>
      <c r="C79" s="103"/>
      <c r="D79" s="103"/>
      <c r="E79" s="84"/>
      <c r="F79" s="103"/>
      <c r="G79" s="84"/>
    </row>
    <row r="80" spans="1:7" x14ac:dyDescent="0.2">
      <c r="A80" s="102"/>
      <c r="B80" s="103"/>
      <c r="C80" s="103"/>
      <c r="D80" s="103"/>
      <c r="E80" s="84"/>
      <c r="F80" s="103"/>
      <c r="G80" s="84"/>
    </row>
    <row r="81" spans="1:7" x14ac:dyDescent="0.2">
      <c r="A81" s="102"/>
      <c r="B81" s="103"/>
      <c r="C81" s="103"/>
      <c r="D81" s="103"/>
      <c r="E81" s="84"/>
      <c r="F81" s="103"/>
      <c r="G81" s="84"/>
    </row>
    <row r="82" spans="1:7" x14ac:dyDescent="0.2">
      <c r="A82" s="102"/>
      <c r="B82" s="103"/>
      <c r="C82" s="103"/>
      <c r="D82" s="103"/>
      <c r="E82" s="84"/>
      <c r="F82" s="103"/>
      <c r="G82" s="84"/>
    </row>
    <row r="83" spans="1:7" x14ac:dyDescent="0.2">
      <c r="A83" s="102"/>
      <c r="B83" s="103"/>
      <c r="C83" s="103"/>
      <c r="D83" s="103"/>
      <c r="E83" s="84"/>
      <c r="F83" s="103"/>
      <c r="G83" s="84"/>
    </row>
    <row r="84" spans="1:7" x14ac:dyDescent="0.2">
      <c r="A84" s="102"/>
      <c r="B84" s="103"/>
      <c r="C84" s="103"/>
      <c r="D84" s="103"/>
      <c r="E84" s="84"/>
      <c r="F84" s="103"/>
      <c r="G84" s="84"/>
    </row>
    <row r="85" spans="1:7" x14ac:dyDescent="0.2">
      <c r="A85" s="102"/>
      <c r="B85" s="103"/>
      <c r="C85" s="103"/>
      <c r="D85" s="103"/>
      <c r="E85" s="84"/>
      <c r="F85" s="103"/>
      <c r="G85" s="84"/>
    </row>
    <row r="86" spans="1:7" x14ac:dyDescent="0.2">
      <c r="A86" s="102"/>
      <c r="B86" s="103"/>
      <c r="C86" s="103"/>
      <c r="D86" s="103"/>
      <c r="E86" s="84"/>
      <c r="F86" s="103"/>
      <c r="G86" s="84"/>
    </row>
    <row r="87" spans="1:7" x14ac:dyDescent="0.2">
      <c r="A87" s="102"/>
      <c r="B87" s="103"/>
      <c r="C87" s="103"/>
      <c r="D87" s="103"/>
      <c r="E87" s="84"/>
      <c r="F87" s="103"/>
      <c r="G87" s="84"/>
    </row>
    <row r="88" spans="1:7" x14ac:dyDescent="0.2">
      <c r="A88" s="102"/>
      <c r="B88" s="103"/>
      <c r="C88" s="103"/>
      <c r="D88" s="103"/>
      <c r="E88" s="84"/>
      <c r="F88" s="103"/>
      <c r="G88" s="84"/>
    </row>
    <row r="89" spans="1:7" x14ac:dyDescent="0.2">
      <c r="A89" s="102"/>
      <c r="B89" s="103"/>
      <c r="C89" s="103"/>
      <c r="D89" s="103"/>
      <c r="E89" s="84"/>
      <c r="F89" s="103"/>
      <c r="G89" s="84"/>
    </row>
    <row r="90" spans="1:7" x14ac:dyDescent="0.2">
      <c r="A90" s="102"/>
      <c r="B90" s="103"/>
      <c r="C90" s="103"/>
      <c r="D90" s="103"/>
      <c r="E90" s="84"/>
      <c r="F90" s="103"/>
      <c r="G90" s="84"/>
    </row>
    <row r="91" spans="1:7" x14ac:dyDescent="0.2">
      <c r="A91" s="102"/>
      <c r="B91" s="103"/>
      <c r="C91" s="103"/>
      <c r="D91" s="103"/>
      <c r="E91" s="84"/>
      <c r="F91" s="103"/>
      <c r="G91" s="84"/>
    </row>
    <row r="92" spans="1:7" x14ac:dyDescent="0.2">
      <c r="A92" s="102"/>
      <c r="B92" s="103"/>
      <c r="C92" s="103"/>
      <c r="D92" s="103"/>
      <c r="E92" s="84"/>
      <c r="F92" s="103"/>
      <c r="G92" s="84"/>
    </row>
    <row r="93" spans="1:7" x14ac:dyDescent="0.2">
      <c r="A93" s="102"/>
      <c r="B93" s="103"/>
      <c r="C93" s="103"/>
      <c r="D93" s="103"/>
      <c r="E93" s="84"/>
      <c r="F93" s="103"/>
      <c r="G93" s="84"/>
    </row>
    <row r="94" spans="1:7" x14ac:dyDescent="0.2">
      <c r="A94" s="102"/>
      <c r="B94" s="103"/>
      <c r="C94" s="103"/>
      <c r="D94" s="103"/>
      <c r="E94" s="84"/>
      <c r="F94" s="103"/>
      <c r="G94" s="84"/>
    </row>
    <row r="95" spans="1:7" x14ac:dyDescent="0.2">
      <c r="A95" s="102"/>
      <c r="B95" s="103"/>
      <c r="C95" s="103"/>
      <c r="D95" s="103"/>
      <c r="E95" s="84"/>
      <c r="F95" s="103"/>
      <c r="G95" s="84"/>
    </row>
    <row r="96" spans="1:7" x14ac:dyDescent="0.2">
      <c r="A96" s="102"/>
      <c r="B96" s="103"/>
      <c r="C96" s="103"/>
      <c r="D96" s="103"/>
      <c r="E96" s="84"/>
      <c r="F96" s="103"/>
      <c r="G96" s="84"/>
    </row>
    <row r="97" spans="1:7" x14ac:dyDescent="0.2">
      <c r="A97" s="102"/>
      <c r="B97" s="103"/>
      <c r="C97" s="103"/>
      <c r="D97" s="103"/>
      <c r="E97" s="84"/>
      <c r="F97" s="103"/>
      <c r="G97" s="84"/>
    </row>
    <row r="98" spans="1:7" x14ac:dyDescent="0.2">
      <c r="A98" s="102"/>
      <c r="B98" s="103"/>
      <c r="C98" s="103"/>
      <c r="D98" s="103"/>
      <c r="E98" s="84"/>
      <c r="F98" s="103"/>
      <c r="G98" s="84"/>
    </row>
    <row r="99" spans="1:7" x14ac:dyDescent="0.2">
      <c r="A99" s="102"/>
      <c r="B99" s="103"/>
      <c r="C99" s="103"/>
      <c r="D99" s="103"/>
      <c r="E99" s="84"/>
      <c r="F99" s="103"/>
      <c r="G99" s="84"/>
    </row>
    <row r="100" spans="1:7" x14ac:dyDescent="0.2">
      <c r="A100" s="102"/>
      <c r="B100" s="103"/>
      <c r="C100" s="103"/>
      <c r="D100" s="103"/>
      <c r="E100" s="84"/>
      <c r="F100" s="103"/>
      <c r="G100" s="84"/>
    </row>
    <row r="101" spans="1:7" x14ac:dyDescent="0.2">
      <c r="A101" s="102"/>
      <c r="B101" s="103"/>
      <c r="C101" s="103"/>
      <c r="D101" s="103"/>
      <c r="E101" s="84"/>
      <c r="F101" s="103"/>
      <c r="G101" s="84"/>
    </row>
    <row r="102" spans="1:7" x14ac:dyDescent="0.2">
      <c r="A102" s="102"/>
      <c r="B102" s="103"/>
      <c r="C102" s="103"/>
      <c r="D102" s="103"/>
      <c r="E102" s="84"/>
      <c r="F102" s="103"/>
      <c r="G102" s="84"/>
    </row>
    <row r="103" spans="1:7" x14ac:dyDescent="0.2">
      <c r="A103" s="102"/>
      <c r="B103" s="103"/>
      <c r="C103" s="103"/>
      <c r="D103" s="103"/>
      <c r="E103" s="84"/>
      <c r="F103" s="103"/>
      <c r="G103" s="84"/>
    </row>
    <row r="104" spans="1:7" x14ac:dyDescent="0.2">
      <c r="A104" s="102"/>
      <c r="B104" s="103"/>
      <c r="C104" s="103"/>
      <c r="D104" s="103"/>
      <c r="E104" s="84"/>
      <c r="F104" s="103"/>
      <c r="G104" s="84"/>
    </row>
    <row r="105" spans="1:7" x14ac:dyDescent="0.2">
      <c r="A105" s="102"/>
      <c r="B105" s="103"/>
      <c r="C105" s="103"/>
      <c r="D105" s="103"/>
      <c r="E105" s="84"/>
      <c r="F105" s="103"/>
      <c r="G105" s="84"/>
    </row>
    <row r="106" spans="1:7" x14ac:dyDescent="0.2">
      <c r="A106" s="102"/>
      <c r="B106" s="103"/>
      <c r="C106" s="103"/>
      <c r="D106" s="103"/>
      <c r="E106" s="84"/>
      <c r="F106" s="103"/>
      <c r="G106" s="84"/>
    </row>
    <row r="107" spans="1:7" x14ac:dyDescent="0.2">
      <c r="A107" s="102"/>
      <c r="B107" s="103"/>
      <c r="C107" s="103"/>
      <c r="D107" s="103"/>
      <c r="E107" s="84"/>
      <c r="F107" s="103"/>
      <c r="G107" s="84"/>
    </row>
    <row r="108" spans="1:7" x14ac:dyDescent="0.2">
      <c r="A108" s="102"/>
      <c r="B108" s="103"/>
      <c r="C108" s="103"/>
      <c r="D108" s="103"/>
      <c r="E108" s="84"/>
      <c r="F108" s="103"/>
      <c r="G108" s="84"/>
    </row>
    <row r="109" spans="1:7" x14ac:dyDescent="0.2">
      <c r="A109" s="102"/>
      <c r="B109" s="103"/>
      <c r="C109" s="103"/>
      <c r="D109" s="103"/>
      <c r="E109" s="84"/>
      <c r="F109" s="103"/>
      <c r="G109" s="84"/>
    </row>
    <row r="110" spans="1:7" x14ac:dyDescent="0.2">
      <c r="A110" s="102"/>
      <c r="B110" s="103"/>
      <c r="C110" s="103"/>
      <c r="D110" s="103"/>
      <c r="E110" s="84"/>
      <c r="F110" s="103"/>
      <c r="G110" s="84"/>
    </row>
    <row r="111" spans="1:7" x14ac:dyDescent="0.2">
      <c r="A111" s="102"/>
      <c r="B111" s="103"/>
      <c r="C111" s="103"/>
      <c r="D111" s="103"/>
      <c r="E111" s="84"/>
      <c r="F111" s="103"/>
      <c r="G111" s="84"/>
    </row>
    <row r="112" spans="1:7" x14ac:dyDescent="0.2">
      <c r="A112" s="102"/>
      <c r="B112" s="103"/>
      <c r="C112" s="103"/>
      <c r="D112" s="103"/>
      <c r="E112" s="84"/>
      <c r="F112" s="103"/>
      <c r="G112" s="84"/>
    </row>
    <row r="113" spans="1:7" x14ac:dyDescent="0.2">
      <c r="A113" s="102"/>
      <c r="B113" s="103"/>
      <c r="C113" s="103"/>
      <c r="D113" s="103"/>
      <c r="E113" s="84"/>
      <c r="F113" s="103"/>
      <c r="G113" s="84"/>
    </row>
    <row r="114" spans="1:7" x14ac:dyDescent="0.2">
      <c r="A114" s="102"/>
      <c r="B114" s="103"/>
      <c r="C114" s="103"/>
      <c r="D114" s="103"/>
      <c r="E114" s="84"/>
      <c r="F114" s="103"/>
      <c r="G114" s="84"/>
    </row>
    <row r="115" spans="1:7" x14ac:dyDescent="0.2">
      <c r="A115" s="102"/>
      <c r="B115" s="103"/>
      <c r="C115" s="103"/>
      <c r="D115" s="103"/>
      <c r="E115" s="84"/>
      <c r="F115" s="103"/>
      <c r="G115" s="84"/>
    </row>
    <row r="116" spans="1:7" ht="13.8" thickBot="1" x14ac:dyDescent="0.25">
      <c r="A116" s="105"/>
      <c r="B116" s="106"/>
      <c r="C116" s="106"/>
      <c r="D116" s="106"/>
      <c r="E116" s="120"/>
      <c r="F116" s="106"/>
      <c r="G116" s="120"/>
    </row>
    <row r="117" spans="1:7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  <c r="F117" s="15">
        <f>SUM(F62:F116)</f>
        <v>0</v>
      </c>
      <c r="G117" s="16">
        <f>SUM(G62:G116)</f>
        <v>0</v>
      </c>
    </row>
    <row r="118" spans="1:7" ht="14.4" thickTop="1" thickBot="1" x14ac:dyDescent="0.25">
      <c r="C118" s="121" t="s">
        <v>176</v>
      </c>
      <c r="D118" s="268">
        <f>D117+E117</f>
        <v>0</v>
      </c>
      <c r="E118" s="269"/>
      <c r="F118" s="268">
        <f>F117+G117</f>
        <v>0</v>
      </c>
      <c r="G118" s="268"/>
    </row>
    <row r="119" spans="1:7" ht="13.2" customHeight="1" x14ac:dyDescent="0.2">
      <c r="A119" s="253" t="s">
        <v>4</v>
      </c>
      <c r="B119" s="262"/>
      <c r="C119" s="264" t="s">
        <v>0</v>
      </c>
      <c r="D119" s="266" t="s">
        <v>188</v>
      </c>
      <c r="E119" s="267"/>
      <c r="F119" s="266" t="s">
        <v>27</v>
      </c>
      <c r="G119" s="267"/>
    </row>
    <row r="120" spans="1:7" ht="13.8" thickBot="1" x14ac:dyDescent="0.25">
      <c r="A120" s="255"/>
      <c r="B120" s="263"/>
      <c r="C120" s="265"/>
      <c r="D120" s="98" t="s">
        <v>5</v>
      </c>
      <c r="E120" s="19" t="s">
        <v>6</v>
      </c>
      <c r="F120" s="98" t="s">
        <v>5</v>
      </c>
      <c r="G120" s="19" t="s">
        <v>6</v>
      </c>
    </row>
    <row r="121" spans="1:7" x14ac:dyDescent="0.2">
      <c r="A121" s="107"/>
      <c r="B121" s="108"/>
      <c r="C121" s="108"/>
      <c r="D121" s="108"/>
      <c r="E121" s="92"/>
      <c r="F121" s="108"/>
      <c r="G121" s="92"/>
    </row>
    <row r="122" spans="1:7" x14ac:dyDescent="0.2">
      <c r="A122" s="102"/>
      <c r="B122" s="103"/>
      <c r="C122" s="103"/>
      <c r="D122" s="103"/>
      <c r="E122" s="84"/>
      <c r="F122" s="103"/>
      <c r="G122" s="84"/>
    </row>
    <row r="123" spans="1:7" x14ac:dyDescent="0.2">
      <c r="A123" s="102"/>
      <c r="B123" s="103"/>
      <c r="C123" s="103"/>
      <c r="D123" s="103"/>
      <c r="E123" s="84"/>
      <c r="F123" s="103"/>
      <c r="G123" s="84"/>
    </row>
    <row r="124" spans="1:7" x14ac:dyDescent="0.2">
      <c r="A124" s="102"/>
      <c r="B124" s="103"/>
      <c r="C124" s="103"/>
      <c r="D124" s="103"/>
      <c r="E124" s="84"/>
      <c r="F124" s="103"/>
      <c r="G124" s="84"/>
    </row>
    <row r="125" spans="1:7" x14ac:dyDescent="0.2">
      <c r="A125" s="102"/>
      <c r="B125" s="103"/>
      <c r="C125" s="103"/>
      <c r="D125" s="103"/>
      <c r="E125" s="84"/>
      <c r="F125" s="103"/>
      <c r="G125" s="84"/>
    </row>
    <row r="126" spans="1:7" x14ac:dyDescent="0.2">
      <c r="A126" s="102"/>
      <c r="B126" s="103"/>
      <c r="C126" s="103"/>
      <c r="D126" s="103"/>
      <c r="E126" s="84"/>
      <c r="F126" s="103"/>
      <c r="G126" s="84"/>
    </row>
    <row r="127" spans="1:7" x14ac:dyDescent="0.2">
      <c r="A127" s="102"/>
      <c r="B127" s="103"/>
      <c r="C127" s="104"/>
      <c r="D127" s="103"/>
      <c r="E127" s="84"/>
      <c r="F127" s="103"/>
      <c r="G127" s="84"/>
    </row>
    <row r="128" spans="1:7" x14ac:dyDescent="0.2">
      <c r="A128" s="102"/>
      <c r="B128" s="103"/>
      <c r="C128" s="103"/>
      <c r="D128" s="103"/>
      <c r="E128" s="84"/>
      <c r="F128" s="103"/>
      <c r="G128" s="84"/>
    </row>
    <row r="129" spans="1:7" x14ac:dyDescent="0.2">
      <c r="A129" s="102"/>
      <c r="B129" s="103"/>
      <c r="C129" s="103"/>
      <c r="D129" s="103"/>
      <c r="E129" s="84"/>
      <c r="F129" s="103"/>
      <c r="G129" s="84"/>
    </row>
    <row r="130" spans="1:7" x14ac:dyDescent="0.2">
      <c r="A130" s="102"/>
      <c r="B130" s="103"/>
      <c r="C130" s="103"/>
      <c r="D130" s="103"/>
      <c r="E130" s="84"/>
      <c r="F130" s="103"/>
      <c r="G130" s="84"/>
    </row>
    <row r="131" spans="1:7" x14ac:dyDescent="0.2">
      <c r="A131" s="102"/>
      <c r="B131" s="103"/>
      <c r="C131" s="103"/>
      <c r="D131" s="103"/>
      <c r="E131" s="84"/>
      <c r="F131" s="103"/>
      <c r="G131" s="84"/>
    </row>
    <row r="132" spans="1:7" x14ac:dyDescent="0.2">
      <c r="A132" s="102"/>
      <c r="B132" s="103"/>
      <c r="C132" s="103"/>
      <c r="D132" s="103"/>
      <c r="E132" s="84"/>
      <c r="F132" s="103"/>
      <c r="G132" s="84"/>
    </row>
    <row r="133" spans="1:7" x14ac:dyDescent="0.2">
      <c r="A133" s="102"/>
      <c r="B133" s="103"/>
      <c r="C133" s="103"/>
      <c r="D133" s="103"/>
      <c r="E133" s="84"/>
      <c r="F133" s="103"/>
      <c r="G133" s="84"/>
    </row>
    <row r="134" spans="1:7" x14ac:dyDescent="0.2">
      <c r="A134" s="102"/>
      <c r="B134" s="103"/>
      <c r="C134" s="103"/>
      <c r="D134" s="103"/>
      <c r="E134" s="84"/>
      <c r="F134" s="103"/>
      <c r="G134" s="84"/>
    </row>
    <row r="135" spans="1:7" x14ac:dyDescent="0.2">
      <c r="A135" s="102"/>
      <c r="B135" s="103"/>
      <c r="C135" s="103"/>
      <c r="D135" s="103"/>
      <c r="E135" s="84"/>
      <c r="F135" s="103"/>
      <c r="G135" s="84"/>
    </row>
    <row r="136" spans="1:7" x14ac:dyDescent="0.2">
      <c r="A136" s="102"/>
      <c r="B136" s="103"/>
      <c r="C136" s="103"/>
      <c r="D136" s="103"/>
      <c r="E136" s="84"/>
      <c r="F136" s="103"/>
      <c r="G136" s="84"/>
    </row>
    <row r="137" spans="1:7" x14ac:dyDescent="0.2">
      <c r="A137" s="102"/>
      <c r="B137" s="103"/>
      <c r="C137" s="103"/>
      <c r="D137" s="103"/>
      <c r="E137" s="84"/>
      <c r="F137" s="103"/>
      <c r="G137" s="84"/>
    </row>
    <row r="138" spans="1:7" x14ac:dyDescent="0.2">
      <c r="A138" s="102"/>
      <c r="B138" s="103"/>
      <c r="C138" s="103"/>
      <c r="D138" s="103"/>
      <c r="E138" s="84"/>
      <c r="F138" s="103"/>
      <c r="G138" s="84"/>
    </row>
    <row r="139" spans="1:7" x14ac:dyDescent="0.2">
      <c r="A139" s="102"/>
      <c r="B139" s="103"/>
      <c r="C139" s="103"/>
      <c r="D139" s="103"/>
      <c r="E139" s="84"/>
      <c r="F139" s="103"/>
      <c r="G139" s="84"/>
    </row>
    <row r="140" spans="1:7" x14ac:dyDescent="0.2">
      <c r="A140" s="102"/>
      <c r="B140" s="103"/>
      <c r="C140" s="103"/>
      <c r="D140" s="103"/>
      <c r="E140" s="84"/>
      <c r="F140" s="103"/>
      <c r="G140" s="84"/>
    </row>
    <row r="141" spans="1:7" x14ac:dyDescent="0.2">
      <c r="A141" s="102"/>
      <c r="B141" s="103"/>
      <c r="C141" s="103"/>
      <c r="D141" s="103"/>
      <c r="E141" s="84"/>
      <c r="F141" s="103"/>
      <c r="G141" s="84"/>
    </row>
    <row r="142" spans="1:7" x14ac:dyDescent="0.2">
      <c r="A142" s="102"/>
      <c r="B142" s="103"/>
      <c r="C142" s="103"/>
      <c r="D142" s="103"/>
      <c r="E142" s="84"/>
      <c r="F142" s="103"/>
      <c r="G142" s="84"/>
    </row>
    <row r="143" spans="1:7" x14ac:dyDescent="0.2">
      <c r="A143" s="102"/>
      <c r="B143" s="103"/>
      <c r="C143" s="103"/>
      <c r="D143" s="103"/>
      <c r="E143" s="84"/>
      <c r="F143" s="103"/>
      <c r="G143" s="84"/>
    </row>
    <row r="144" spans="1:7" x14ac:dyDescent="0.2">
      <c r="A144" s="102"/>
      <c r="B144" s="103"/>
      <c r="C144" s="103"/>
      <c r="D144" s="103"/>
      <c r="E144" s="84"/>
      <c r="F144" s="103"/>
      <c r="G144" s="84"/>
    </row>
    <row r="145" spans="1:7" x14ac:dyDescent="0.2">
      <c r="A145" s="102"/>
      <c r="B145" s="103"/>
      <c r="C145" s="103"/>
      <c r="D145" s="103"/>
      <c r="E145" s="84"/>
      <c r="F145" s="103"/>
      <c r="G145" s="84"/>
    </row>
    <row r="146" spans="1:7" x14ac:dyDescent="0.2">
      <c r="A146" s="102"/>
      <c r="B146" s="103"/>
      <c r="C146" s="103"/>
      <c r="D146" s="103"/>
      <c r="E146" s="84"/>
      <c r="F146" s="103"/>
      <c r="G146" s="84"/>
    </row>
    <row r="147" spans="1:7" x14ac:dyDescent="0.2">
      <c r="A147" s="102"/>
      <c r="B147" s="103"/>
      <c r="C147" s="103"/>
      <c r="D147" s="103"/>
      <c r="E147" s="84"/>
      <c r="F147" s="103"/>
      <c r="G147" s="84"/>
    </row>
    <row r="148" spans="1:7" x14ac:dyDescent="0.2">
      <c r="A148" s="102"/>
      <c r="B148" s="103"/>
      <c r="C148" s="103"/>
      <c r="D148" s="103"/>
      <c r="E148" s="84"/>
      <c r="F148" s="103"/>
      <c r="G148" s="84"/>
    </row>
    <row r="149" spans="1:7" x14ac:dyDescent="0.2">
      <c r="A149" s="102"/>
      <c r="B149" s="103"/>
      <c r="C149" s="103"/>
      <c r="D149" s="103"/>
      <c r="E149" s="84"/>
      <c r="F149" s="103"/>
      <c r="G149" s="84"/>
    </row>
    <row r="150" spans="1:7" x14ac:dyDescent="0.2">
      <c r="A150" s="102"/>
      <c r="B150" s="103"/>
      <c r="C150" s="103"/>
      <c r="D150" s="103"/>
      <c r="E150" s="84"/>
      <c r="F150" s="103"/>
      <c r="G150" s="84"/>
    </row>
    <row r="151" spans="1:7" x14ac:dyDescent="0.2">
      <c r="A151" s="102"/>
      <c r="B151" s="103"/>
      <c r="C151" s="103"/>
      <c r="D151" s="103"/>
      <c r="E151" s="84"/>
      <c r="F151" s="103"/>
      <c r="G151" s="84"/>
    </row>
    <row r="152" spans="1:7" x14ac:dyDescent="0.2">
      <c r="A152" s="102"/>
      <c r="B152" s="103"/>
      <c r="C152" s="103"/>
      <c r="D152" s="103"/>
      <c r="E152" s="84"/>
      <c r="F152" s="103"/>
      <c r="G152" s="84"/>
    </row>
    <row r="153" spans="1:7" x14ac:dyDescent="0.2">
      <c r="A153" s="102"/>
      <c r="B153" s="103"/>
      <c r="C153" s="103"/>
      <c r="D153" s="103"/>
      <c r="E153" s="84"/>
      <c r="F153" s="103"/>
      <c r="G153" s="84"/>
    </row>
    <row r="154" spans="1:7" x14ac:dyDescent="0.2">
      <c r="A154" s="102"/>
      <c r="B154" s="103"/>
      <c r="C154" s="103"/>
      <c r="D154" s="103"/>
      <c r="E154" s="84"/>
      <c r="F154" s="103"/>
      <c r="G154" s="84"/>
    </row>
    <row r="155" spans="1:7" x14ac:dyDescent="0.2">
      <c r="A155" s="102"/>
      <c r="B155" s="103"/>
      <c r="C155" s="103"/>
      <c r="D155" s="103"/>
      <c r="E155" s="84"/>
      <c r="F155" s="103"/>
      <c r="G155" s="84"/>
    </row>
    <row r="156" spans="1:7" x14ac:dyDescent="0.2">
      <c r="A156" s="102"/>
      <c r="B156" s="103"/>
      <c r="C156" s="103"/>
      <c r="D156" s="103"/>
      <c r="E156" s="84"/>
      <c r="F156" s="103"/>
      <c r="G156" s="84"/>
    </row>
    <row r="157" spans="1:7" x14ac:dyDescent="0.2">
      <c r="A157" s="102"/>
      <c r="B157" s="103"/>
      <c r="C157" s="103"/>
      <c r="D157" s="103"/>
      <c r="E157" s="84"/>
      <c r="F157" s="103"/>
      <c r="G157" s="84"/>
    </row>
    <row r="158" spans="1:7" x14ac:dyDescent="0.2">
      <c r="A158" s="102"/>
      <c r="B158" s="103"/>
      <c r="C158" s="103"/>
      <c r="D158" s="103"/>
      <c r="E158" s="84"/>
      <c r="F158" s="103"/>
      <c r="G158" s="84"/>
    </row>
    <row r="159" spans="1:7" x14ac:dyDescent="0.2">
      <c r="A159" s="102"/>
      <c r="B159" s="103"/>
      <c r="C159" s="103"/>
      <c r="D159" s="103"/>
      <c r="E159" s="84"/>
      <c r="F159" s="103"/>
      <c r="G159" s="84"/>
    </row>
    <row r="160" spans="1:7" x14ac:dyDescent="0.2">
      <c r="A160" s="102"/>
      <c r="B160" s="103"/>
      <c r="C160" s="103"/>
      <c r="D160" s="103"/>
      <c r="E160" s="84"/>
      <c r="F160" s="103"/>
      <c r="G160" s="84"/>
    </row>
    <row r="161" spans="1:7" x14ac:dyDescent="0.2">
      <c r="A161" s="102"/>
      <c r="B161" s="103"/>
      <c r="C161" s="103"/>
      <c r="D161" s="103"/>
      <c r="E161" s="84"/>
      <c r="F161" s="103"/>
      <c r="G161" s="84"/>
    </row>
    <row r="162" spans="1:7" x14ac:dyDescent="0.2">
      <c r="A162" s="102"/>
      <c r="B162" s="103"/>
      <c r="C162" s="103"/>
      <c r="D162" s="103"/>
      <c r="E162" s="84"/>
      <c r="F162" s="103"/>
      <c r="G162" s="84"/>
    </row>
    <row r="163" spans="1:7" x14ac:dyDescent="0.2">
      <c r="A163" s="102"/>
      <c r="B163" s="103"/>
      <c r="C163" s="103"/>
      <c r="D163" s="103"/>
      <c r="E163" s="84"/>
      <c r="F163" s="103"/>
      <c r="G163" s="84"/>
    </row>
    <row r="164" spans="1:7" x14ac:dyDescent="0.2">
      <c r="A164" s="102"/>
      <c r="B164" s="103"/>
      <c r="C164" s="103"/>
      <c r="D164" s="103"/>
      <c r="E164" s="84"/>
      <c r="F164" s="103"/>
      <c r="G164" s="84"/>
    </row>
    <row r="165" spans="1:7" x14ac:dyDescent="0.2">
      <c r="A165" s="102"/>
      <c r="B165" s="103"/>
      <c r="C165" s="103"/>
      <c r="D165" s="103"/>
      <c r="E165" s="84"/>
      <c r="F165" s="103"/>
      <c r="G165" s="84"/>
    </row>
    <row r="166" spans="1:7" x14ac:dyDescent="0.2">
      <c r="A166" s="102"/>
      <c r="B166" s="103"/>
      <c r="C166" s="103"/>
      <c r="D166" s="103"/>
      <c r="E166" s="84"/>
      <c r="F166" s="103"/>
      <c r="G166" s="84"/>
    </row>
    <row r="167" spans="1:7" x14ac:dyDescent="0.2">
      <c r="A167" s="102"/>
      <c r="B167" s="103"/>
      <c r="C167" s="103"/>
      <c r="D167" s="103"/>
      <c r="E167" s="84"/>
      <c r="F167" s="103"/>
      <c r="G167" s="84"/>
    </row>
    <row r="168" spans="1:7" x14ac:dyDescent="0.2">
      <c r="A168" s="102"/>
      <c r="B168" s="103"/>
      <c r="C168" s="103"/>
      <c r="D168" s="103"/>
      <c r="E168" s="84"/>
      <c r="F168" s="103"/>
      <c r="G168" s="84"/>
    </row>
    <row r="169" spans="1:7" x14ac:dyDescent="0.2">
      <c r="A169" s="102"/>
      <c r="B169" s="103"/>
      <c r="C169" s="103"/>
      <c r="D169" s="103"/>
      <c r="E169" s="84"/>
      <c r="F169" s="103"/>
      <c r="G169" s="84"/>
    </row>
    <row r="170" spans="1:7" x14ac:dyDescent="0.2">
      <c r="A170" s="102"/>
      <c r="B170" s="103"/>
      <c r="C170" s="103"/>
      <c r="D170" s="103"/>
      <c r="E170" s="84"/>
      <c r="F170" s="103"/>
      <c r="G170" s="84"/>
    </row>
    <row r="171" spans="1:7" x14ac:dyDescent="0.2">
      <c r="A171" s="102"/>
      <c r="B171" s="103"/>
      <c r="C171" s="103"/>
      <c r="D171" s="103"/>
      <c r="E171" s="84"/>
      <c r="F171" s="103"/>
      <c r="G171" s="84"/>
    </row>
    <row r="172" spans="1:7" x14ac:dyDescent="0.2">
      <c r="A172" s="102"/>
      <c r="B172" s="103"/>
      <c r="C172" s="103"/>
      <c r="D172" s="103"/>
      <c r="E172" s="84"/>
      <c r="F172" s="103"/>
      <c r="G172" s="84"/>
    </row>
    <row r="173" spans="1:7" x14ac:dyDescent="0.2">
      <c r="A173" s="102"/>
      <c r="B173" s="103"/>
      <c r="C173" s="103"/>
      <c r="D173" s="103"/>
      <c r="E173" s="84"/>
      <c r="F173" s="103"/>
      <c r="G173" s="84"/>
    </row>
    <row r="174" spans="1:7" x14ac:dyDescent="0.2">
      <c r="A174" s="102"/>
      <c r="B174" s="103"/>
      <c r="C174" s="103"/>
      <c r="D174" s="103"/>
      <c r="E174" s="84"/>
      <c r="F174" s="103"/>
      <c r="G174" s="84"/>
    </row>
    <row r="175" spans="1:7" ht="13.8" thickBot="1" x14ac:dyDescent="0.25">
      <c r="A175" s="105"/>
      <c r="B175" s="106"/>
      <c r="C175" s="106"/>
      <c r="D175" s="106"/>
      <c r="E175" s="120"/>
      <c r="F175" s="106"/>
      <c r="G175" s="120"/>
    </row>
    <row r="176" spans="1:7" ht="13.8" thickBot="1" x14ac:dyDescent="0.25">
      <c r="A176" s="14"/>
      <c r="B176" s="15"/>
      <c r="C176" s="15"/>
      <c r="D176" s="15">
        <f>SUM(D121:D175)</f>
        <v>0</v>
      </c>
      <c r="E176" s="16">
        <f>SUM(E121:E175)</f>
        <v>0</v>
      </c>
      <c r="F176" s="15">
        <f>SUM(F121:F175)</f>
        <v>0</v>
      </c>
      <c r="G176" s="16">
        <f>SUM(G121:G175)</f>
        <v>0</v>
      </c>
    </row>
    <row r="177" spans="1:7" ht="14.4" thickTop="1" thickBot="1" x14ac:dyDescent="0.25">
      <c r="C177" s="121" t="s">
        <v>177</v>
      </c>
      <c r="D177" s="268">
        <f>D176+E176</f>
        <v>0</v>
      </c>
      <c r="E177" s="269"/>
      <c r="F177" s="268">
        <f>F176+G176</f>
        <v>0</v>
      </c>
      <c r="G177" s="268"/>
    </row>
    <row r="178" spans="1:7" ht="13.2" customHeight="1" x14ac:dyDescent="0.2">
      <c r="A178" s="253" t="s">
        <v>4</v>
      </c>
      <c r="B178" s="262"/>
      <c r="C178" s="264" t="s">
        <v>0</v>
      </c>
      <c r="D178" s="266" t="s">
        <v>188</v>
      </c>
      <c r="E178" s="267"/>
      <c r="F178" s="266" t="s">
        <v>27</v>
      </c>
      <c r="G178" s="267"/>
    </row>
    <row r="179" spans="1:7" ht="13.8" thickBot="1" x14ac:dyDescent="0.25">
      <c r="A179" s="255"/>
      <c r="B179" s="263"/>
      <c r="C179" s="265"/>
      <c r="D179" s="98" t="s">
        <v>5</v>
      </c>
      <c r="E179" s="19" t="s">
        <v>6</v>
      </c>
      <c r="F179" s="98" t="s">
        <v>5</v>
      </c>
      <c r="G179" s="19" t="s">
        <v>6</v>
      </c>
    </row>
    <row r="180" spans="1:7" x14ac:dyDescent="0.2">
      <c r="A180" s="107"/>
      <c r="B180" s="108"/>
      <c r="C180" s="108"/>
      <c r="D180" s="108"/>
      <c r="E180" s="92"/>
      <c r="F180" s="108"/>
      <c r="G180" s="92"/>
    </row>
    <row r="181" spans="1:7" x14ac:dyDescent="0.2">
      <c r="A181" s="102"/>
      <c r="B181" s="103"/>
      <c r="C181" s="103"/>
      <c r="D181" s="103"/>
      <c r="E181" s="84"/>
      <c r="F181" s="103"/>
      <c r="G181" s="84"/>
    </row>
    <row r="182" spans="1:7" x14ac:dyDescent="0.2">
      <c r="A182" s="102"/>
      <c r="B182" s="103"/>
      <c r="C182" s="103"/>
      <c r="D182" s="103"/>
      <c r="E182" s="84"/>
      <c r="F182" s="103"/>
      <c r="G182" s="84"/>
    </row>
    <row r="183" spans="1:7" x14ac:dyDescent="0.2">
      <c r="A183" s="102"/>
      <c r="B183" s="103"/>
      <c r="C183" s="103"/>
      <c r="D183" s="103"/>
      <c r="E183" s="84"/>
      <c r="F183" s="103"/>
      <c r="G183" s="84"/>
    </row>
    <row r="184" spans="1:7" x14ac:dyDescent="0.2">
      <c r="A184" s="102"/>
      <c r="B184" s="103"/>
      <c r="C184" s="103"/>
      <c r="D184" s="103"/>
      <c r="E184" s="84"/>
      <c r="F184" s="103"/>
      <c r="G184" s="84"/>
    </row>
    <row r="185" spans="1:7" x14ac:dyDescent="0.2">
      <c r="A185" s="102"/>
      <c r="B185" s="103"/>
      <c r="C185" s="103"/>
      <c r="D185" s="103"/>
      <c r="E185" s="84"/>
      <c r="F185" s="103"/>
      <c r="G185" s="84"/>
    </row>
    <row r="186" spans="1:7" x14ac:dyDescent="0.2">
      <c r="A186" s="102"/>
      <c r="B186" s="103"/>
      <c r="C186" s="104"/>
      <c r="D186" s="103"/>
      <c r="E186" s="84"/>
      <c r="F186" s="103"/>
      <c r="G186" s="84"/>
    </row>
    <row r="187" spans="1:7" x14ac:dyDescent="0.2">
      <c r="A187" s="102"/>
      <c r="B187" s="103"/>
      <c r="C187" s="103"/>
      <c r="D187" s="103"/>
      <c r="E187" s="84"/>
      <c r="F187" s="103"/>
      <c r="G187" s="84"/>
    </row>
    <row r="188" spans="1:7" x14ac:dyDescent="0.2">
      <c r="A188" s="102"/>
      <c r="B188" s="103"/>
      <c r="C188" s="103"/>
      <c r="D188" s="103"/>
      <c r="E188" s="84"/>
      <c r="F188" s="103"/>
      <c r="G188" s="84"/>
    </row>
    <row r="189" spans="1:7" x14ac:dyDescent="0.2">
      <c r="A189" s="102"/>
      <c r="B189" s="103"/>
      <c r="C189" s="103"/>
      <c r="D189" s="103"/>
      <c r="E189" s="84"/>
      <c r="F189" s="103"/>
      <c r="G189" s="84"/>
    </row>
    <row r="190" spans="1:7" x14ac:dyDescent="0.2">
      <c r="A190" s="102"/>
      <c r="B190" s="103"/>
      <c r="C190" s="103"/>
      <c r="D190" s="103"/>
      <c r="E190" s="84"/>
      <c r="F190" s="103"/>
      <c r="G190" s="84"/>
    </row>
    <row r="191" spans="1:7" x14ac:dyDescent="0.2">
      <c r="A191" s="102"/>
      <c r="B191" s="103"/>
      <c r="C191" s="103"/>
      <c r="D191" s="103"/>
      <c r="E191" s="84"/>
      <c r="F191" s="103"/>
      <c r="G191" s="84"/>
    </row>
    <row r="192" spans="1:7" x14ac:dyDescent="0.2">
      <c r="A192" s="102"/>
      <c r="B192" s="103"/>
      <c r="C192" s="103"/>
      <c r="D192" s="103"/>
      <c r="E192" s="84"/>
      <c r="F192" s="103"/>
      <c r="G192" s="84"/>
    </row>
    <row r="193" spans="1:7" x14ac:dyDescent="0.2">
      <c r="A193" s="102"/>
      <c r="B193" s="103"/>
      <c r="C193" s="103"/>
      <c r="D193" s="103"/>
      <c r="E193" s="84"/>
      <c r="F193" s="103"/>
      <c r="G193" s="84"/>
    </row>
    <row r="194" spans="1:7" x14ac:dyDescent="0.2">
      <c r="A194" s="102"/>
      <c r="B194" s="103"/>
      <c r="C194" s="103"/>
      <c r="D194" s="103"/>
      <c r="E194" s="84"/>
      <c r="F194" s="103"/>
      <c r="G194" s="84"/>
    </row>
    <row r="195" spans="1:7" x14ac:dyDescent="0.2">
      <c r="A195" s="102"/>
      <c r="B195" s="103"/>
      <c r="C195" s="103"/>
      <c r="D195" s="103"/>
      <c r="E195" s="84"/>
      <c r="F195" s="103"/>
      <c r="G195" s="84"/>
    </row>
    <row r="196" spans="1:7" x14ac:dyDescent="0.2">
      <c r="A196" s="102"/>
      <c r="B196" s="103"/>
      <c r="C196" s="103"/>
      <c r="D196" s="103"/>
      <c r="E196" s="84"/>
      <c r="F196" s="103"/>
      <c r="G196" s="84"/>
    </row>
    <row r="197" spans="1:7" x14ac:dyDescent="0.2">
      <c r="A197" s="102"/>
      <c r="B197" s="103"/>
      <c r="C197" s="103"/>
      <c r="D197" s="103"/>
      <c r="E197" s="84"/>
      <c r="F197" s="103"/>
      <c r="G197" s="84"/>
    </row>
    <row r="198" spans="1:7" x14ac:dyDescent="0.2">
      <c r="A198" s="102"/>
      <c r="B198" s="103"/>
      <c r="C198" s="103"/>
      <c r="D198" s="103"/>
      <c r="E198" s="84"/>
      <c r="F198" s="103"/>
      <c r="G198" s="84"/>
    </row>
    <row r="199" spans="1:7" x14ac:dyDescent="0.2">
      <c r="A199" s="102"/>
      <c r="B199" s="103"/>
      <c r="C199" s="103"/>
      <c r="D199" s="103"/>
      <c r="E199" s="84"/>
      <c r="F199" s="103"/>
      <c r="G199" s="84"/>
    </row>
    <row r="200" spans="1:7" x14ac:dyDescent="0.2">
      <c r="A200" s="102"/>
      <c r="B200" s="103"/>
      <c r="C200" s="103"/>
      <c r="D200" s="103"/>
      <c r="E200" s="84"/>
      <c r="F200" s="103"/>
      <c r="G200" s="84"/>
    </row>
    <row r="201" spans="1:7" x14ac:dyDescent="0.2">
      <c r="A201" s="102"/>
      <c r="B201" s="103"/>
      <c r="C201" s="103"/>
      <c r="D201" s="103"/>
      <c r="E201" s="84"/>
      <c r="F201" s="103"/>
      <c r="G201" s="84"/>
    </row>
    <row r="202" spans="1:7" x14ac:dyDescent="0.2">
      <c r="A202" s="102"/>
      <c r="B202" s="103"/>
      <c r="C202" s="103"/>
      <c r="D202" s="103"/>
      <c r="E202" s="84"/>
      <c r="F202" s="103"/>
      <c r="G202" s="84"/>
    </row>
    <row r="203" spans="1:7" x14ac:dyDescent="0.2">
      <c r="A203" s="102"/>
      <c r="B203" s="103"/>
      <c r="C203" s="103"/>
      <c r="D203" s="103"/>
      <c r="E203" s="84"/>
      <c r="F203" s="103"/>
      <c r="G203" s="84"/>
    </row>
    <row r="204" spans="1:7" x14ac:dyDescent="0.2">
      <c r="A204" s="102"/>
      <c r="B204" s="103"/>
      <c r="C204" s="103"/>
      <c r="D204" s="103"/>
      <c r="E204" s="84"/>
      <c r="F204" s="103"/>
      <c r="G204" s="84"/>
    </row>
    <row r="205" spans="1:7" x14ac:dyDescent="0.2">
      <c r="A205" s="102"/>
      <c r="B205" s="103"/>
      <c r="C205" s="103"/>
      <c r="D205" s="103"/>
      <c r="E205" s="84"/>
      <c r="F205" s="103"/>
      <c r="G205" s="84"/>
    </row>
    <row r="206" spans="1:7" x14ac:dyDescent="0.2">
      <c r="A206" s="102"/>
      <c r="B206" s="103"/>
      <c r="C206" s="103"/>
      <c r="D206" s="103"/>
      <c r="E206" s="84"/>
      <c r="F206" s="103"/>
      <c r="G206" s="84"/>
    </row>
    <row r="207" spans="1:7" x14ac:dyDescent="0.2">
      <c r="A207" s="102"/>
      <c r="B207" s="103"/>
      <c r="C207" s="103"/>
      <c r="D207" s="103"/>
      <c r="E207" s="84"/>
      <c r="F207" s="103"/>
      <c r="G207" s="84"/>
    </row>
    <row r="208" spans="1:7" x14ac:dyDescent="0.2">
      <c r="A208" s="102"/>
      <c r="B208" s="103"/>
      <c r="C208" s="103"/>
      <c r="D208" s="103"/>
      <c r="E208" s="84"/>
      <c r="F208" s="103"/>
      <c r="G208" s="84"/>
    </row>
    <row r="209" spans="1:7" x14ac:dyDescent="0.2">
      <c r="A209" s="102"/>
      <c r="B209" s="103"/>
      <c r="C209" s="103"/>
      <c r="D209" s="103"/>
      <c r="E209" s="84"/>
      <c r="F209" s="103"/>
      <c r="G209" s="84"/>
    </row>
    <row r="210" spans="1:7" x14ac:dyDescent="0.2">
      <c r="A210" s="102"/>
      <c r="B210" s="103"/>
      <c r="C210" s="103"/>
      <c r="D210" s="103"/>
      <c r="E210" s="84"/>
      <c r="F210" s="103"/>
      <c r="G210" s="84"/>
    </row>
    <row r="211" spans="1:7" x14ac:dyDescent="0.2">
      <c r="A211" s="102"/>
      <c r="B211" s="103"/>
      <c r="C211" s="103"/>
      <c r="D211" s="103"/>
      <c r="E211" s="84"/>
      <c r="F211" s="103"/>
      <c r="G211" s="84"/>
    </row>
    <row r="212" spans="1:7" x14ac:dyDescent="0.2">
      <c r="A212" s="102"/>
      <c r="B212" s="103"/>
      <c r="C212" s="103"/>
      <c r="D212" s="103"/>
      <c r="E212" s="84"/>
      <c r="F212" s="103"/>
      <c r="G212" s="84"/>
    </row>
    <row r="213" spans="1:7" x14ac:dyDescent="0.2">
      <c r="A213" s="102"/>
      <c r="B213" s="103"/>
      <c r="C213" s="103"/>
      <c r="D213" s="103"/>
      <c r="E213" s="84"/>
      <c r="F213" s="103"/>
      <c r="G213" s="84"/>
    </row>
    <row r="214" spans="1:7" x14ac:dyDescent="0.2">
      <c r="A214" s="102"/>
      <c r="B214" s="103"/>
      <c r="C214" s="103"/>
      <c r="D214" s="103"/>
      <c r="E214" s="84"/>
      <c r="F214" s="103"/>
      <c r="G214" s="84"/>
    </row>
    <row r="215" spans="1:7" x14ac:dyDescent="0.2">
      <c r="A215" s="102"/>
      <c r="B215" s="103"/>
      <c r="C215" s="103"/>
      <c r="D215" s="103"/>
      <c r="E215" s="84"/>
      <c r="F215" s="103"/>
      <c r="G215" s="84"/>
    </row>
    <row r="216" spans="1:7" x14ac:dyDescent="0.2">
      <c r="A216" s="102"/>
      <c r="B216" s="103"/>
      <c r="C216" s="103"/>
      <c r="D216" s="103"/>
      <c r="E216" s="84"/>
      <c r="F216" s="103"/>
      <c r="G216" s="84"/>
    </row>
    <row r="217" spans="1:7" x14ac:dyDescent="0.2">
      <c r="A217" s="102"/>
      <c r="B217" s="103"/>
      <c r="C217" s="103"/>
      <c r="D217" s="103"/>
      <c r="E217" s="84"/>
      <c r="F217" s="103"/>
      <c r="G217" s="84"/>
    </row>
    <row r="218" spans="1:7" x14ac:dyDescent="0.2">
      <c r="A218" s="102"/>
      <c r="B218" s="103"/>
      <c r="C218" s="103"/>
      <c r="D218" s="103"/>
      <c r="E218" s="84"/>
      <c r="F218" s="103"/>
      <c r="G218" s="84"/>
    </row>
    <row r="219" spans="1:7" x14ac:dyDescent="0.2">
      <c r="A219" s="102"/>
      <c r="B219" s="103"/>
      <c r="C219" s="103"/>
      <c r="D219" s="103"/>
      <c r="E219" s="84"/>
      <c r="F219" s="103"/>
      <c r="G219" s="84"/>
    </row>
    <row r="220" spans="1:7" x14ac:dyDescent="0.2">
      <c r="A220" s="102"/>
      <c r="B220" s="103"/>
      <c r="C220" s="103"/>
      <c r="D220" s="103"/>
      <c r="E220" s="84"/>
      <c r="F220" s="103"/>
      <c r="G220" s="84"/>
    </row>
    <row r="221" spans="1:7" x14ac:dyDescent="0.2">
      <c r="A221" s="102"/>
      <c r="B221" s="103"/>
      <c r="C221" s="103"/>
      <c r="D221" s="103"/>
      <c r="E221" s="84"/>
      <c r="F221" s="103"/>
      <c r="G221" s="84"/>
    </row>
    <row r="222" spans="1:7" x14ac:dyDescent="0.2">
      <c r="A222" s="102"/>
      <c r="B222" s="103"/>
      <c r="C222" s="103"/>
      <c r="D222" s="103"/>
      <c r="E222" s="84"/>
      <c r="F222" s="103"/>
      <c r="G222" s="84"/>
    </row>
    <row r="223" spans="1:7" x14ac:dyDescent="0.2">
      <c r="A223" s="102"/>
      <c r="B223" s="103"/>
      <c r="C223" s="103"/>
      <c r="D223" s="103"/>
      <c r="E223" s="84"/>
      <c r="F223" s="103"/>
      <c r="G223" s="84"/>
    </row>
    <row r="224" spans="1:7" x14ac:dyDescent="0.2">
      <c r="A224" s="102"/>
      <c r="B224" s="103"/>
      <c r="C224" s="103"/>
      <c r="D224" s="103"/>
      <c r="E224" s="84"/>
      <c r="F224" s="103"/>
      <c r="G224" s="84"/>
    </row>
    <row r="225" spans="1:7" x14ac:dyDescent="0.2">
      <c r="A225" s="102"/>
      <c r="B225" s="103"/>
      <c r="C225" s="103"/>
      <c r="D225" s="103"/>
      <c r="E225" s="84"/>
      <c r="F225" s="103"/>
      <c r="G225" s="84"/>
    </row>
    <row r="226" spans="1:7" x14ac:dyDescent="0.2">
      <c r="A226" s="102"/>
      <c r="B226" s="103"/>
      <c r="C226" s="103"/>
      <c r="D226" s="103"/>
      <c r="E226" s="84"/>
      <c r="F226" s="103"/>
      <c r="G226" s="84"/>
    </row>
    <row r="227" spans="1:7" x14ac:dyDescent="0.2">
      <c r="A227" s="102"/>
      <c r="B227" s="103"/>
      <c r="C227" s="103"/>
      <c r="D227" s="103"/>
      <c r="E227" s="84"/>
      <c r="F227" s="103"/>
      <c r="G227" s="84"/>
    </row>
    <row r="228" spans="1:7" x14ac:dyDescent="0.2">
      <c r="A228" s="102"/>
      <c r="B228" s="103"/>
      <c r="C228" s="103"/>
      <c r="D228" s="103"/>
      <c r="E228" s="84"/>
      <c r="F228" s="103"/>
      <c r="G228" s="84"/>
    </row>
    <row r="229" spans="1:7" x14ac:dyDescent="0.2">
      <c r="A229" s="102"/>
      <c r="B229" s="103"/>
      <c r="C229" s="103"/>
      <c r="D229" s="103"/>
      <c r="E229" s="84"/>
      <c r="F229" s="103"/>
      <c r="G229" s="84"/>
    </row>
    <row r="230" spans="1:7" x14ac:dyDescent="0.2">
      <c r="A230" s="102"/>
      <c r="B230" s="103"/>
      <c r="C230" s="103"/>
      <c r="D230" s="103"/>
      <c r="E230" s="84"/>
      <c r="F230" s="103"/>
      <c r="G230" s="84"/>
    </row>
    <row r="231" spans="1:7" x14ac:dyDescent="0.2">
      <c r="A231" s="102"/>
      <c r="B231" s="103"/>
      <c r="C231" s="103"/>
      <c r="D231" s="103"/>
      <c r="E231" s="84"/>
      <c r="F231" s="103"/>
      <c r="G231" s="84"/>
    </row>
    <row r="232" spans="1:7" x14ac:dyDescent="0.2">
      <c r="A232" s="102"/>
      <c r="B232" s="103"/>
      <c r="C232" s="103"/>
      <c r="D232" s="103"/>
      <c r="E232" s="84"/>
      <c r="F232" s="103"/>
      <c r="G232" s="84"/>
    </row>
    <row r="233" spans="1:7" x14ac:dyDescent="0.2">
      <c r="A233" s="102"/>
      <c r="B233" s="103"/>
      <c r="C233" s="103"/>
      <c r="D233" s="103"/>
      <c r="E233" s="84"/>
      <c r="F233" s="103"/>
      <c r="G233" s="84"/>
    </row>
    <row r="234" spans="1:7" ht="13.8" thickBot="1" x14ac:dyDescent="0.25">
      <c r="A234" s="105"/>
      <c r="B234" s="106"/>
      <c r="C234" s="106"/>
      <c r="D234" s="106"/>
      <c r="E234" s="120"/>
      <c r="F234" s="106"/>
      <c r="G234" s="120"/>
    </row>
    <row r="235" spans="1:7" ht="13.8" thickBot="1" x14ac:dyDescent="0.25">
      <c r="A235" s="14"/>
      <c r="B235" s="15"/>
      <c r="C235" s="15"/>
      <c r="D235" s="15">
        <f>SUM(D180:D234)</f>
        <v>0</v>
      </c>
      <c r="E235" s="16">
        <f>SUM(E180:E234)</f>
        <v>0</v>
      </c>
      <c r="F235" s="15">
        <f>SUM(F180:F234)</f>
        <v>0</v>
      </c>
      <c r="G235" s="16">
        <f>SUM(G180:G234)</f>
        <v>0</v>
      </c>
    </row>
    <row r="236" spans="1:7" ht="14.4" thickTop="1" thickBot="1" x14ac:dyDescent="0.25">
      <c r="C236" s="121" t="s">
        <v>178</v>
      </c>
      <c r="D236" s="268">
        <f>D235+E235</f>
        <v>0</v>
      </c>
      <c r="E236" s="269"/>
      <c r="F236" s="268">
        <f>F235+G235</f>
        <v>0</v>
      </c>
      <c r="G236" s="268"/>
    </row>
    <row r="237" spans="1:7" ht="13.2" customHeight="1" x14ac:dyDescent="0.2">
      <c r="A237" s="253" t="s">
        <v>4</v>
      </c>
      <c r="B237" s="262"/>
      <c r="C237" s="264" t="s">
        <v>0</v>
      </c>
      <c r="D237" s="266" t="s">
        <v>188</v>
      </c>
      <c r="E237" s="267"/>
      <c r="F237" s="266" t="s">
        <v>27</v>
      </c>
      <c r="G237" s="267"/>
    </row>
    <row r="238" spans="1:7" ht="13.8" thickBot="1" x14ac:dyDescent="0.25">
      <c r="A238" s="255"/>
      <c r="B238" s="263"/>
      <c r="C238" s="265"/>
      <c r="D238" s="98" t="s">
        <v>5</v>
      </c>
      <c r="E238" s="19" t="s">
        <v>6</v>
      </c>
      <c r="F238" s="98" t="s">
        <v>5</v>
      </c>
      <c r="G238" s="19" t="s">
        <v>6</v>
      </c>
    </row>
    <row r="239" spans="1:7" x14ac:dyDescent="0.2">
      <c r="A239" s="107"/>
      <c r="B239" s="108"/>
      <c r="C239" s="108"/>
      <c r="D239" s="108"/>
      <c r="E239" s="92"/>
      <c r="F239" s="108"/>
      <c r="G239" s="92"/>
    </row>
    <row r="240" spans="1:7" x14ac:dyDescent="0.2">
      <c r="A240" s="102"/>
      <c r="B240" s="103"/>
      <c r="C240" s="103"/>
      <c r="D240" s="103"/>
      <c r="E240" s="84"/>
      <c r="F240" s="103"/>
      <c r="G240" s="84"/>
    </row>
    <row r="241" spans="1:7" x14ac:dyDescent="0.2">
      <c r="A241" s="102"/>
      <c r="B241" s="103"/>
      <c r="C241" s="103"/>
      <c r="D241" s="103"/>
      <c r="E241" s="84"/>
      <c r="F241" s="103"/>
      <c r="G241" s="84"/>
    </row>
    <row r="242" spans="1:7" x14ac:dyDescent="0.2">
      <c r="A242" s="102"/>
      <c r="B242" s="103"/>
      <c r="C242" s="103"/>
      <c r="D242" s="103"/>
      <c r="E242" s="84"/>
      <c r="F242" s="103"/>
      <c r="G242" s="84"/>
    </row>
    <row r="243" spans="1:7" x14ac:dyDescent="0.2">
      <c r="A243" s="102"/>
      <c r="B243" s="103"/>
      <c r="C243" s="103"/>
      <c r="D243" s="103"/>
      <c r="E243" s="84"/>
      <c r="F243" s="103"/>
      <c r="G243" s="84"/>
    </row>
    <row r="244" spans="1:7" x14ac:dyDescent="0.2">
      <c r="A244" s="102"/>
      <c r="B244" s="103"/>
      <c r="C244" s="103"/>
      <c r="D244" s="103"/>
      <c r="E244" s="84"/>
      <c r="F244" s="103"/>
      <c r="G244" s="84"/>
    </row>
    <row r="245" spans="1:7" x14ac:dyDescent="0.2">
      <c r="A245" s="102"/>
      <c r="B245" s="103"/>
      <c r="C245" s="104"/>
      <c r="D245" s="103"/>
      <c r="E245" s="84"/>
      <c r="F245" s="103"/>
      <c r="G245" s="84"/>
    </row>
    <row r="246" spans="1:7" x14ac:dyDescent="0.2">
      <c r="A246" s="102"/>
      <c r="B246" s="103"/>
      <c r="C246" s="103"/>
      <c r="D246" s="103"/>
      <c r="E246" s="84"/>
      <c r="F246" s="103"/>
      <c r="G246" s="84"/>
    </row>
    <row r="247" spans="1:7" x14ac:dyDescent="0.2">
      <c r="A247" s="102"/>
      <c r="B247" s="103"/>
      <c r="C247" s="103"/>
      <c r="D247" s="103"/>
      <c r="E247" s="84"/>
      <c r="F247" s="103"/>
      <c r="G247" s="84"/>
    </row>
    <row r="248" spans="1:7" x14ac:dyDescent="0.2">
      <c r="A248" s="102"/>
      <c r="B248" s="103"/>
      <c r="C248" s="103"/>
      <c r="D248" s="103"/>
      <c r="E248" s="84"/>
      <c r="F248" s="103"/>
      <c r="G248" s="84"/>
    </row>
    <row r="249" spans="1:7" x14ac:dyDescent="0.2">
      <c r="A249" s="102"/>
      <c r="B249" s="103"/>
      <c r="C249" s="103"/>
      <c r="D249" s="103"/>
      <c r="E249" s="84"/>
      <c r="F249" s="103"/>
      <c r="G249" s="84"/>
    </row>
    <row r="250" spans="1:7" x14ac:dyDescent="0.2">
      <c r="A250" s="102"/>
      <c r="B250" s="103"/>
      <c r="C250" s="103"/>
      <c r="D250" s="103"/>
      <c r="E250" s="84"/>
      <c r="F250" s="103"/>
      <c r="G250" s="84"/>
    </row>
    <row r="251" spans="1:7" x14ac:dyDescent="0.2">
      <c r="A251" s="102"/>
      <c r="B251" s="103"/>
      <c r="C251" s="103"/>
      <c r="D251" s="103"/>
      <c r="E251" s="84"/>
      <c r="F251" s="103"/>
      <c r="G251" s="84"/>
    </row>
    <row r="252" spans="1:7" x14ac:dyDescent="0.2">
      <c r="A252" s="102"/>
      <c r="B252" s="103"/>
      <c r="C252" s="103"/>
      <c r="D252" s="103"/>
      <c r="E252" s="84"/>
      <c r="F252" s="103"/>
      <c r="G252" s="84"/>
    </row>
    <row r="253" spans="1:7" x14ac:dyDescent="0.2">
      <c r="A253" s="102"/>
      <c r="B253" s="103"/>
      <c r="C253" s="103"/>
      <c r="D253" s="103"/>
      <c r="E253" s="84"/>
      <c r="F253" s="103"/>
      <c r="G253" s="84"/>
    </row>
    <row r="254" spans="1:7" x14ac:dyDescent="0.2">
      <c r="A254" s="102"/>
      <c r="B254" s="103"/>
      <c r="C254" s="103"/>
      <c r="D254" s="103"/>
      <c r="E254" s="84"/>
      <c r="F254" s="103"/>
      <c r="G254" s="84"/>
    </row>
    <row r="255" spans="1:7" x14ac:dyDescent="0.2">
      <c r="A255" s="102"/>
      <c r="B255" s="103"/>
      <c r="C255" s="103"/>
      <c r="D255" s="103"/>
      <c r="E255" s="84"/>
      <c r="F255" s="103"/>
      <c r="G255" s="84"/>
    </row>
    <row r="256" spans="1:7" x14ac:dyDescent="0.2">
      <c r="A256" s="102"/>
      <c r="B256" s="103"/>
      <c r="C256" s="103"/>
      <c r="D256" s="103"/>
      <c r="E256" s="84"/>
      <c r="F256" s="103"/>
      <c r="G256" s="84"/>
    </row>
    <row r="257" spans="1:7" x14ac:dyDescent="0.2">
      <c r="A257" s="102"/>
      <c r="B257" s="103"/>
      <c r="C257" s="103"/>
      <c r="D257" s="103"/>
      <c r="E257" s="84"/>
      <c r="F257" s="103"/>
      <c r="G257" s="84"/>
    </row>
    <row r="258" spans="1:7" x14ac:dyDescent="0.2">
      <c r="A258" s="102"/>
      <c r="B258" s="103"/>
      <c r="C258" s="103"/>
      <c r="D258" s="103"/>
      <c r="E258" s="84"/>
      <c r="F258" s="103"/>
      <c r="G258" s="84"/>
    </row>
    <row r="259" spans="1:7" x14ac:dyDescent="0.2">
      <c r="A259" s="102"/>
      <c r="B259" s="103"/>
      <c r="C259" s="103"/>
      <c r="D259" s="103"/>
      <c r="E259" s="84"/>
      <c r="F259" s="103"/>
      <c r="G259" s="84"/>
    </row>
    <row r="260" spans="1:7" x14ac:dyDescent="0.2">
      <c r="A260" s="102"/>
      <c r="B260" s="103"/>
      <c r="C260" s="103"/>
      <c r="D260" s="103"/>
      <c r="E260" s="84"/>
      <c r="F260" s="103"/>
      <c r="G260" s="84"/>
    </row>
    <row r="261" spans="1:7" x14ac:dyDescent="0.2">
      <c r="A261" s="102"/>
      <c r="B261" s="103"/>
      <c r="C261" s="103"/>
      <c r="D261" s="103"/>
      <c r="E261" s="84"/>
      <c r="F261" s="103"/>
      <c r="G261" s="84"/>
    </row>
    <row r="262" spans="1:7" x14ac:dyDescent="0.2">
      <c r="A262" s="102"/>
      <c r="B262" s="103"/>
      <c r="C262" s="103"/>
      <c r="D262" s="103"/>
      <c r="E262" s="84"/>
      <c r="F262" s="103"/>
      <c r="G262" s="84"/>
    </row>
    <row r="263" spans="1:7" x14ac:dyDescent="0.2">
      <c r="A263" s="102"/>
      <c r="B263" s="103"/>
      <c r="C263" s="103"/>
      <c r="D263" s="103"/>
      <c r="E263" s="84"/>
      <c r="F263" s="103"/>
      <c r="G263" s="84"/>
    </row>
    <row r="264" spans="1:7" x14ac:dyDescent="0.2">
      <c r="A264" s="102"/>
      <c r="B264" s="103"/>
      <c r="C264" s="103"/>
      <c r="D264" s="103"/>
      <c r="E264" s="84"/>
      <c r="F264" s="103"/>
      <c r="G264" s="84"/>
    </row>
    <row r="265" spans="1:7" x14ac:dyDescent="0.2">
      <c r="A265" s="102"/>
      <c r="B265" s="103"/>
      <c r="C265" s="103"/>
      <c r="D265" s="103"/>
      <c r="E265" s="84"/>
      <c r="F265" s="103"/>
      <c r="G265" s="84"/>
    </row>
    <row r="266" spans="1:7" x14ac:dyDescent="0.2">
      <c r="A266" s="102"/>
      <c r="B266" s="103"/>
      <c r="C266" s="103"/>
      <c r="D266" s="103"/>
      <c r="E266" s="84"/>
      <c r="F266" s="103"/>
      <c r="G266" s="84"/>
    </row>
    <row r="267" spans="1:7" x14ac:dyDescent="0.2">
      <c r="A267" s="102"/>
      <c r="B267" s="103"/>
      <c r="C267" s="103"/>
      <c r="D267" s="103"/>
      <c r="E267" s="84"/>
      <c r="F267" s="103"/>
      <c r="G267" s="84"/>
    </row>
    <row r="268" spans="1:7" x14ac:dyDescent="0.2">
      <c r="A268" s="102"/>
      <c r="B268" s="103"/>
      <c r="C268" s="103"/>
      <c r="D268" s="103"/>
      <c r="E268" s="84"/>
      <c r="F268" s="103"/>
      <c r="G268" s="84"/>
    </row>
    <row r="269" spans="1:7" x14ac:dyDescent="0.2">
      <c r="A269" s="102"/>
      <c r="B269" s="103"/>
      <c r="C269" s="103"/>
      <c r="D269" s="103"/>
      <c r="E269" s="84"/>
      <c r="F269" s="103"/>
      <c r="G269" s="84"/>
    </row>
    <row r="270" spans="1:7" x14ac:dyDescent="0.2">
      <c r="A270" s="102"/>
      <c r="B270" s="103"/>
      <c r="C270" s="103"/>
      <c r="D270" s="103"/>
      <c r="E270" s="84"/>
      <c r="F270" s="103"/>
      <c r="G270" s="84"/>
    </row>
    <row r="271" spans="1:7" x14ac:dyDescent="0.2">
      <c r="A271" s="102"/>
      <c r="B271" s="103"/>
      <c r="C271" s="103"/>
      <c r="D271" s="103"/>
      <c r="E271" s="84"/>
      <c r="F271" s="103"/>
      <c r="G271" s="84"/>
    </row>
    <row r="272" spans="1:7" x14ac:dyDescent="0.2">
      <c r="A272" s="102"/>
      <c r="B272" s="103"/>
      <c r="C272" s="103"/>
      <c r="D272" s="103"/>
      <c r="E272" s="84"/>
      <c r="F272" s="103"/>
      <c r="G272" s="84"/>
    </row>
    <row r="273" spans="1:7" x14ac:dyDescent="0.2">
      <c r="A273" s="102"/>
      <c r="B273" s="103"/>
      <c r="C273" s="103"/>
      <c r="D273" s="103"/>
      <c r="E273" s="84"/>
      <c r="F273" s="103"/>
      <c r="G273" s="84"/>
    </row>
    <row r="274" spans="1:7" x14ac:dyDescent="0.2">
      <c r="A274" s="102"/>
      <c r="B274" s="103"/>
      <c r="C274" s="103"/>
      <c r="D274" s="103"/>
      <c r="E274" s="84"/>
      <c r="F274" s="103"/>
      <c r="G274" s="84"/>
    </row>
    <row r="275" spans="1:7" x14ac:dyDescent="0.2">
      <c r="A275" s="102"/>
      <c r="B275" s="103"/>
      <c r="C275" s="103"/>
      <c r="D275" s="103"/>
      <c r="E275" s="84"/>
      <c r="F275" s="103"/>
      <c r="G275" s="84"/>
    </row>
    <row r="276" spans="1:7" x14ac:dyDescent="0.2">
      <c r="A276" s="102"/>
      <c r="B276" s="103"/>
      <c r="C276" s="103"/>
      <c r="D276" s="103"/>
      <c r="E276" s="84"/>
      <c r="F276" s="103"/>
      <c r="G276" s="84"/>
    </row>
    <row r="277" spans="1:7" x14ac:dyDescent="0.2">
      <c r="A277" s="102"/>
      <c r="B277" s="103"/>
      <c r="C277" s="103"/>
      <c r="D277" s="103"/>
      <c r="E277" s="84"/>
      <c r="F277" s="103"/>
      <c r="G277" s="84"/>
    </row>
    <row r="278" spans="1:7" x14ac:dyDescent="0.2">
      <c r="A278" s="102"/>
      <c r="B278" s="103"/>
      <c r="C278" s="103"/>
      <c r="D278" s="103"/>
      <c r="E278" s="84"/>
      <c r="F278" s="103"/>
      <c r="G278" s="84"/>
    </row>
    <row r="279" spans="1:7" x14ac:dyDescent="0.2">
      <c r="A279" s="102"/>
      <c r="B279" s="103"/>
      <c r="C279" s="103"/>
      <c r="D279" s="103"/>
      <c r="E279" s="84"/>
      <c r="F279" s="103"/>
      <c r="G279" s="84"/>
    </row>
    <row r="280" spans="1:7" x14ac:dyDescent="0.2">
      <c r="A280" s="102"/>
      <c r="B280" s="103"/>
      <c r="C280" s="103"/>
      <c r="D280" s="103"/>
      <c r="E280" s="84"/>
      <c r="F280" s="103"/>
      <c r="G280" s="84"/>
    </row>
    <row r="281" spans="1:7" x14ac:dyDescent="0.2">
      <c r="A281" s="102"/>
      <c r="B281" s="103"/>
      <c r="C281" s="103"/>
      <c r="D281" s="103"/>
      <c r="E281" s="84"/>
      <c r="F281" s="103"/>
      <c r="G281" s="84"/>
    </row>
    <row r="282" spans="1:7" x14ac:dyDescent="0.2">
      <c r="A282" s="102"/>
      <c r="B282" s="103"/>
      <c r="C282" s="103"/>
      <c r="D282" s="103"/>
      <c r="E282" s="84"/>
      <c r="F282" s="103"/>
      <c r="G282" s="84"/>
    </row>
    <row r="283" spans="1:7" x14ac:dyDescent="0.2">
      <c r="A283" s="102"/>
      <c r="B283" s="103"/>
      <c r="C283" s="103"/>
      <c r="D283" s="103"/>
      <c r="E283" s="84"/>
      <c r="F283" s="103"/>
      <c r="G283" s="84"/>
    </row>
    <row r="284" spans="1:7" x14ac:dyDescent="0.2">
      <c r="A284" s="102"/>
      <c r="B284" s="103"/>
      <c r="C284" s="103"/>
      <c r="D284" s="103"/>
      <c r="E284" s="84"/>
      <c r="F284" s="103"/>
      <c r="G284" s="84"/>
    </row>
    <row r="285" spans="1:7" x14ac:dyDescent="0.2">
      <c r="A285" s="102"/>
      <c r="B285" s="103"/>
      <c r="C285" s="103"/>
      <c r="D285" s="103"/>
      <c r="E285" s="84"/>
      <c r="F285" s="103"/>
      <c r="G285" s="84"/>
    </row>
    <row r="286" spans="1:7" x14ac:dyDescent="0.2">
      <c r="A286" s="102"/>
      <c r="B286" s="103"/>
      <c r="C286" s="103"/>
      <c r="D286" s="103"/>
      <c r="E286" s="84"/>
      <c r="F286" s="103"/>
      <c r="G286" s="84"/>
    </row>
    <row r="287" spans="1:7" x14ac:dyDescent="0.2">
      <c r="A287" s="102"/>
      <c r="B287" s="103"/>
      <c r="C287" s="103"/>
      <c r="D287" s="103"/>
      <c r="E287" s="84"/>
      <c r="F287" s="103"/>
      <c r="G287" s="84"/>
    </row>
    <row r="288" spans="1:7" x14ac:dyDescent="0.2">
      <c r="A288" s="102"/>
      <c r="B288" s="103"/>
      <c r="C288" s="103"/>
      <c r="D288" s="103"/>
      <c r="E288" s="84"/>
      <c r="F288" s="103"/>
      <c r="G288" s="84"/>
    </row>
    <row r="289" spans="1:7" x14ac:dyDescent="0.2">
      <c r="A289" s="102"/>
      <c r="B289" s="103"/>
      <c r="C289" s="103"/>
      <c r="D289" s="103"/>
      <c r="E289" s="84"/>
      <c r="F289" s="103"/>
      <c r="G289" s="84"/>
    </row>
    <row r="290" spans="1:7" x14ac:dyDescent="0.2">
      <c r="A290" s="102"/>
      <c r="B290" s="103"/>
      <c r="C290" s="103"/>
      <c r="D290" s="103"/>
      <c r="E290" s="84"/>
      <c r="F290" s="103"/>
      <c r="G290" s="84"/>
    </row>
    <row r="291" spans="1:7" x14ac:dyDescent="0.2">
      <c r="A291" s="102"/>
      <c r="B291" s="103"/>
      <c r="C291" s="103"/>
      <c r="D291" s="103"/>
      <c r="E291" s="84"/>
      <c r="F291" s="103"/>
      <c r="G291" s="84"/>
    </row>
    <row r="292" spans="1:7" x14ac:dyDescent="0.2">
      <c r="A292" s="102"/>
      <c r="B292" s="103"/>
      <c r="C292" s="103"/>
      <c r="D292" s="103"/>
      <c r="E292" s="84"/>
      <c r="F292" s="103"/>
      <c r="G292" s="84"/>
    </row>
    <row r="293" spans="1:7" ht="13.8" thickBot="1" x14ac:dyDescent="0.25">
      <c r="A293" s="105"/>
      <c r="B293" s="106"/>
      <c r="C293" s="106"/>
      <c r="D293" s="106"/>
      <c r="E293" s="120"/>
      <c r="F293" s="106"/>
      <c r="G293" s="120"/>
    </row>
    <row r="294" spans="1:7" ht="13.8" thickBot="1" x14ac:dyDescent="0.25">
      <c r="A294" s="14"/>
      <c r="B294" s="15"/>
      <c r="C294" s="15"/>
      <c r="D294" s="15">
        <f>SUM(D239:D293)</f>
        <v>0</v>
      </c>
      <c r="E294" s="16">
        <f>SUM(E239:E293)</f>
        <v>0</v>
      </c>
      <c r="F294" s="15">
        <f>SUM(F239:F293)</f>
        <v>0</v>
      </c>
      <c r="G294" s="16">
        <f>SUM(G239:G293)</f>
        <v>0</v>
      </c>
    </row>
    <row r="295" spans="1:7" ht="14.4" thickTop="1" thickBot="1" x14ac:dyDescent="0.25">
      <c r="C295" s="121" t="s">
        <v>179</v>
      </c>
      <c r="D295" s="268">
        <f>D294+E294</f>
        <v>0</v>
      </c>
      <c r="E295" s="269"/>
      <c r="F295" s="268">
        <f>F294+G294</f>
        <v>0</v>
      </c>
      <c r="G295" s="268"/>
    </row>
    <row r="296" spans="1:7" ht="13.2" customHeight="1" x14ac:dyDescent="0.2">
      <c r="A296" s="253" t="s">
        <v>4</v>
      </c>
      <c r="B296" s="262"/>
      <c r="C296" s="264" t="s">
        <v>0</v>
      </c>
      <c r="D296" s="266" t="s">
        <v>188</v>
      </c>
      <c r="E296" s="267"/>
      <c r="F296" s="266" t="s">
        <v>27</v>
      </c>
      <c r="G296" s="267"/>
    </row>
    <row r="297" spans="1:7" ht="13.8" thickBot="1" x14ac:dyDescent="0.25">
      <c r="A297" s="255"/>
      <c r="B297" s="263"/>
      <c r="C297" s="265"/>
      <c r="D297" s="98" t="s">
        <v>5</v>
      </c>
      <c r="E297" s="19" t="s">
        <v>6</v>
      </c>
      <c r="F297" s="98" t="s">
        <v>5</v>
      </c>
      <c r="G297" s="19" t="s">
        <v>6</v>
      </c>
    </row>
    <row r="298" spans="1:7" x14ac:dyDescent="0.2">
      <c r="A298" s="107"/>
      <c r="B298" s="108"/>
      <c r="C298" s="108"/>
      <c r="D298" s="108"/>
      <c r="E298" s="92"/>
      <c r="F298" s="108"/>
      <c r="G298" s="92"/>
    </row>
    <row r="299" spans="1:7" x14ac:dyDescent="0.2">
      <c r="A299" s="102"/>
      <c r="B299" s="103"/>
      <c r="C299" s="103"/>
      <c r="D299" s="103"/>
      <c r="E299" s="84"/>
      <c r="F299" s="103"/>
      <c r="G299" s="84"/>
    </row>
    <row r="300" spans="1:7" x14ac:dyDescent="0.2">
      <c r="A300" s="102"/>
      <c r="B300" s="103"/>
      <c r="C300" s="103"/>
      <c r="D300" s="103"/>
      <c r="E300" s="84"/>
      <c r="F300" s="103"/>
      <c r="G300" s="84"/>
    </row>
    <row r="301" spans="1:7" x14ac:dyDescent="0.2">
      <c r="A301" s="102"/>
      <c r="B301" s="103"/>
      <c r="C301" s="103"/>
      <c r="D301" s="103"/>
      <c r="E301" s="84"/>
      <c r="F301" s="103"/>
      <c r="G301" s="84"/>
    </row>
    <row r="302" spans="1:7" x14ac:dyDescent="0.2">
      <c r="A302" s="102"/>
      <c r="B302" s="103"/>
      <c r="C302" s="103"/>
      <c r="D302" s="103"/>
      <c r="E302" s="84"/>
      <c r="F302" s="103"/>
      <c r="G302" s="84"/>
    </row>
    <row r="303" spans="1:7" x14ac:dyDescent="0.2">
      <c r="A303" s="102"/>
      <c r="B303" s="103"/>
      <c r="C303" s="103"/>
      <c r="D303" s="103"/>
      <c r="E303" s="84"/>
      <c r="F303" s="103"/>
      <c r="G303" s="84"/>
    </row>
    <row r="304" spans="1:7" x14ac:dyDescent="0.2">
      <c r="A304" s="102"/>
      <c r="B304" s="103"/>
      <c r="C304" s="104"/>
      <c r="D304" s="103"/>
      <c r="E304" s="84"/>
      <c r="F304" s="103"/>
      <c r="G304" s="84"/>
    </row>
    <row r="305" spans="1:7" x14ac:dyDescent="0.2">
      <c r="A305" s="102"/>
      <c r="B305" s="103"/>
      <c r="C305" s="103"/>
      <c r="D305" s="103"/>
      <c r="E305" s="84"/>
      <c r="F305" s="103"/>
      <c r="G305" s="84"/>
    </row>
    <row r="306" spans="1:7" x14ac:dyDescent="0.2">
      <c r="A306" s="102"/>
      <c r="B306" s="103"/>
      <c r="C306" s="103"/>
      <c r="D306" s="103"/>
      <c r="E306" s="84"/>
      <c r="F306" s="103"/>
      <c r="G306" s="84"/>
    </row>
    <row r="307" spans="1:7" x14ac:dyDescent="0.2">
      <c r="A307" s="102"/>
      <c r="B307" s="103"/>
      <c r="C307" s="103"/>
      <c r="D307" s="103"/>
      <c r="E307" s="84"/>
      <c r="F307" s="103"/>
      <c r="G307" s="84"/>
    </row>
    <row r="308" spans="1:7" x14ac:dyDescent="0.2">
      <c r="A308" s="102"/>
      <c r="B308" s="103"/>
      <c r="C308" s="103"/>
      <c r="D308" s="103"/>
      <c r="E308" s="84"/>
      <c r="F308" s="103"/>
      <c r="G308" s="84"/>
    </row>
    <row r="309" spans="1:7" x14ac:dyDescent="0.2">
      <c r="A309" s="102"/>
      <c r="B309" s="103"/>
      <c r="C309" s="103"/>
      <c r="D309" s="103"/>
      <c r="E309" s="84"/>
      <c r="F309" s="103"/>
      <c r="G309" s="84"/>
    </row>
    <row r="310" spans="1:7" x14ac:dyDescent="0.2">
      <c r="A310" s="102"/>
      <c r="B310" s="103"/>
      <c r="C310" s="103"/>
      <c r="D310" s="103"/>
      <c r="E310" s="84"/>
      <c r="F310" s="103"/>
      <c r="G310" s="84"/>
    </row>
    <row r="311" spans="1:7" x14ac:dyDescent="0.2">
      <c r="A311" s="102"/>
      <c r="B311" s="103"/>
      <c r="C311" s="103"/>
      <c r="D311" s="103"/>
      <c r="E311" s="84"/>
      <c r="F311" s="103"/>
      <c r="G311" s="84"/>
    </row>
    <row r="312" spans="1:7" x14ac:dyDescent="0.2">
      <c r="A312" s="102"/>
      <c r="B312" s="103"/>
      <c r="C312" s="103"/>
      <c r="D312" s="103"/>
      <c r="E312" s="84"/>
      <c r="F312" s="103"/>
      <c r="G312" s="84"/>
    </row>
    <row r="313" spans="1:7" x14ac:dyDescent="0.2">
      <c r="A313" s="102"/>
      <c r="B313" s="103"/>
      <c r="C313" s="103"/>
      <c r="D313" s="103"/>
      <c r="E313" s="84"/>
      <c r="F313" s="103"/>
      <c r="G313" s="84"/>
    </row>
    <row r="314" spans="1:7" x14ac:dyDescent="0.2">
      <c r="A314" s="102"/>
      <c r="B314" s="103"/>
      <c r="C314" s="103"/>
      <c r="D314" s="103"/>
      <c r="E314" s="84"/>
      <c r="F314" s="103"/>
      <c r="G314" s="84"/>
    </row>
    <row r="315" spans="1:7" x14ac:dyDescent="0.2">
      <c r="A315" s="102"/>
      <c r="B315" s="103"/>
      <c r="C315" s="103"/>
      <c r="D315" s="103"/>
      <c r="E315" s="84"/>
      <c r="F315" s="103"/>
      <c r="G315" s="84"/>
    </row>
    <row r="316" spans="1:7" x14ac:dyDescent="0.2">
      <c r="A316" s="102"/>
      <c r="B316" s="103"/>
      <c r="C316" s="103"/>
      <c r="D316" s="103"/>
      <c r="E316" s="84"/>
      <c r="F316" s="103"/>
      <c r="G316" s="84"/>
    </row>
    <row r="317" spans="1:7" x14ac:dyDescent="0.2">
      <c r="A317" s="102"/>
      <c r="B317" s="103"/>
      <c r="C317" s="103"/>
      <c r="D317" s="103"/>
      <c r="E317" s="84"/>
      <c r="F317" s="103"/>
      <c r="G317" s="84"/>
    </row>
    <row r="318" spans="1:7" x14ac:dyDescent="0.2">
      <c r="A318" s="102"/>
      <c r="B318" s="103"/>
      <c r="C318" s="103"/>
      <c r="D318" s="103"/>
      <c r="E318" s="84"/>
      <c r="F318" s="103"/>
      <c r="G318" s="84"/>
    </row>
    <row r="319" spans="1:7" x14ac:dyDescent="0.2">
      <c r="A319" s="102"/>
      <c r="B319" s="103"/>
      <c r="C319" s="103"/>
      <c r="D319" s="103"/>
      <c r="E319" s="84"/>
      <c r="F319" s="103"/>
      <c r="G319" s="84"/>
    </row>
    <row r="320" spans="1:7" x14ac:dyDescent="0.2">
      <c r="A320" s="102"/>
      <c r="B320" s="103"/>
      <c r="C320" s="103"/>
      <c r="D320" s="103"/>
      <c r="E320" s="84"/>
      <c r="F320" s="103"/>
      <c r="G320" s="84"/>
    </row>
    <row r="321" spans="1:7" x14ac:dyDescent="0.2">
      <c r="A321" s="102"/>
      <c r="B321" s="103"/>
      <c r="C321" s="103"/>
      <c r="D321" s="103"/>
      <c r="E321" s="84"/>
      <c r="F321" s="103"/>
      <c r="G321" s="84"/>
    </row>
    <row r="322" spans="1:7" x14ac:dyDescent="0.2">
      <c r="A322" s="102"/>
      <c r="B322" s="103"/>
      <c r="C322" s="103"/>
      <c r="D322" s="103"/>
      <c r="E322" s="84"/>
      <c r="F322" s="103"/>
      <c r="G322" s="84"/>
    </row>
    <row r="323" spans="1:7" x14ac:dyDescent="0.2">
      <c r="A323" s="102"/>
      <c r="B323" s="103"/>
      <c r="C323" s="103"/>
      <c r="D323" s="103"/>
      <c r="E323" s="84"/>
      <c r="F323" s="103"/>
      <c r="G323" s="84"/>
    </row>
    <row r="324" spans="1:7" x14ac:dyDescent="0.2">
      <c r="A324" s="102"/>
      <c r="B324" s="103"/>
      <c r="C324" s="103"/>
      <c r="D324" s="103"/>
      <c r="E324" s="84"/>
      <c r="F324" s="103"/>
      <c r="G324" s="84"/>
    </row>
    <row r="325" spans="1:7" x14ac:dyDescent="0.2">
      <c r="A325" s="102"/>
      <c r="B325" s="103"/>
      <c r="C325" s="103"/>
      <c r="D325" s="103"/>
      <c r="E325" s="84"/>
      <c r="F325" s="103"/>
      <c r="G325" s="84"/>
    </row>
    <row r="326" spans="1:7" x14ac:dyDescent="0.2">
      <c r="A326" s="102"/>
      <c r="B326" s="103"/>
      <c r="C326" s="103"/>
      <c r="D326" s="103"/>
      <c r="E326" s="84"/>
      <c r="F326" s="103"/>
      <c r="G326" s="84"/>
    </row>
    <row r="327" spans="1:7" x14ac:dyDescent="0.2">
      <c r="A327" s="102"/>
      <c r="B327" s="103"/>
      <c r="C327" s="103"/>
      <c r="D327" s="103"/>
      <c r="E327" s="84"/>
      <c r="F327" s="103"/>
      <c r="G327" s="84"/>
    </row>
    <row r="328" spans="1:7" x14ac:dyDescent="0.2">
      <c r="A328" s="102"/>
      <c r="B328" s="103"/>
      <c r="C328" s="103"/>
      <c r="D328" s="103"/>
      <c r="E328" s="84"/>
      <c r="F328" s="103"/>
      <c r="G328" s="84"/>
    </row>
    <row r="329" spans="1:7" x14ac:dyDescent="0.2">
      <c r="A329" s="102"/>
      <c r="B329" s="103"/>
      <c r="C329" s="103"/>
      <c r="D329" s="103"/>
      <c r="E329" s="84"/>
      <c r="F329" s="103"/>
      <c r="G329" s="84"/>
    </row>
    <row r="330" spans="1:7" x14ac:dyDescent="0.2">
      <c r="A330" s="102"/>
      <c r="B330" s="103"/>
      <c r="C330" s="103"/>
      <c r="D330" s="103"/>
      <c r="E330" s="84"/>
      <c r="F330" s="103"/>
      <c r="G330" s="84"/>
    </row>
    <row r="331" spans="1:7" x14ac:dyDescent="0.2">
      <c r="A331" s="102"/>
      <c r="B331" s="103"/>
      <c r="C331" s="103"/>
      <c r="D331" s="103"/>
      <c r="E331" s="84"/>
      <c r="F331" s="103"/>
      <c r="G331" s="84"/>
    </row>
    <row r="332" spans="1:7" x14ac:dyDescent="0.2">
      <c r="A332" s="102"/>
      <c r="B332" s="103"/>
      <c r="C332" s="103"/>
      <c r="D332" s="103"/>
      <c r="E332" s="84"/>
      <c r="F332" s="103"/>
      <c r="G332" s="84"/>
    </row>
    <row r="333" spans="1:7" x14ac:dyDescent="0.2">
      <c r="A333" s="102"/>
      <c r="B333" s="103"/>
      <c r="C333" s="103"/>
      <c r="D333" s="103"/>
      <c r="E333" s="84"/>
      <c r="F333" s="103"/>
      <c r="G333" s="84"/>
    </row>
    <row r="334" spans="1:7" x14ac:dyDescent="0.2">
      <c r="A334" s="102"/>
      <c r="B334" s="103"/>
      <c r="C334" s="103"/>
      <c r="D334" s="103"/>
      <c r="E334" s="84"/>
      <c r="F334" s="103"/>
      <c r="G334" s="84"/>
    </row>
    <row r="335" spans="1:7" x14ac:dyDescent="0.2">
      <c r="A335" s="102"/>
      <c r="B335" s="103"/>
      <c r="C335" s="103"/>
      <c r="D335" s="103"/>
      <c r="E335" s="84"/>
      <c r="F335" s="103"/>
      <c r="G335" s="84"/>
    </row>
    <row r="336" spans="1:7" x14ac:dyDescent="0.2">
      <c r="A336" s="102"/>
      <c r="B336" s="103"/>
      <c r="C336" s="103"/>
      <c r="D336" s="103"/>
      <c r="E336" s="84"/>
      <c r="F336" s="103"/>
      <c r="G336" s="84"/>
    </row>
    <row r="337" spans="1:7" x14ac:dyDescent="0.2">
      <c r="A337" s="102"/>
      <c r="B337" s="103"/>
      <c r="C337" s="103"/>
      <c r="D337" s="103"/>
      <c r="E337" s="84"/>
      <c r="F337" s="103"/>
      <c r="G337" s="84"/>
    </row>
    <row r="338" spans="1:7" x14ac:dyDescent="0.2">
      <c r="A338" s="102"/>
      <c r="B338" s="103"/>
      <c r="C338" s="103"/>
      <c r="D338" s="103"/>
      <c r="E338" s="84"/>
      <c r="F338" s="103"/>
      <c r="G338" s="84"/>
    </row>
    <row r="339" spans="1:7" x14ac:dyDescent="0.2">
      <c r="A339" s="102"/>
      <c r="B339" s="103"/>
      <c r="C339" s="103"/>
      <c r="D339" s="103"/>
      <c r="E339" s="84"/>
      <c r="F339" s="103"/>
      <c r="G339" s="84"/>
    </row>
    <row r="340" spans="1:7" x14ac:dyDescent="0.2">
      <c r="A340" s="102"/>
      <c r="B340" s="103"/>
      <c r="C340" s="103"/>
      <c r="D340" s="103"/>
      <c r="E340" s="84"/>
      <c r="F340" s="103"/>
      <c r="G340" s="84"/>
    </row>
    <row r="341" spans="1:7" x14ac:dyDescent="0.2">
      <c r="A341" s="102"/>
      <c r="B341" s="103"/>
      <c r="C341" s="103"/>
      <c r="D341" s="103"/>
      <c r="E341" s="84"/>
      <c r="F341" s="103"/>
      <c r="G341" s="84"/>
    </row>
    <row r="342" spans="1:7" x14ac:dyDescent="0.2">
      <c r="A342" s="102"/>
      <c r="B342" s="103"/>
      <c r="C342" s="103"/>
      <c r="D342" s="103"/>
      <c r="E342" s="84"/>
      <c r="F342" s="103"/>
      <c r="G342" s="84"/>
    </row>
    <row r="343" spans="1:7" x14ac:dyDescent="0.2">
      <c r="A343" s="102"/>
      <c r="B343" s="103"/>
      <c r="C343" s="103"/>
      <c r="D343" s="103"/>
      <c r="E343" s="84"/>
      <c r="F343" s="103"/>
      <c r="G343" s="84"/>
    </row>
    <row r="344" spans="1:7" x14ac:dyDescent="0.2">
      <c r="A344" s="102"/>
      <c r="B344" s="103"/>
      <c r="C344" s="103"/>
      <c r="D344" s="103"/>
      <c r="E344" s="84"/>
      <c r="F344" s="103"/>
      <c r="G344" s="84"/>
    </row>
    <row r="345" spans="1:7" x14ac:dyDescent="0.2">
      <c r="A345" s="102"/>
      <c r="B345" s="103"/>
      <c r="C345" s="103"/>
      <c r="D345" s="103"/>
      <c r="E345" s="84"/>
      <c r="F345" s="103"/>
      <c r="G345" s="84"/>
    </row>
    <row r="346" spans="1:7" x14ac:dyDescent="0.2">
      <c r="A346" s="102"/>
      <c r="B346" s="103"/>
      <c r="C346" s="103"/>
      <c r="D346" s="103"/>
      <c r="E346" s="84"/>
      <c r="F346" s="103"/>
      <c r="G346" s="84"/>
    </row>
    <row r="347" spans="1:7" x14ac:dyDescent="0.2">
      <c r="A347" s="102"/>
      <c r="B347" s="103"/>
      <c r="C347" s="103"/>
      <c r="D347" s="103"/>
      <c r="E347" s="84"/>
      <c r="F347" s="103"/>
      <c r="G347" s="84"/>
    </row>
    <row r="348" spans="1:7" x14ac:dyDescent="0.2">
      <c r="A348" s="102"/>
      <c r="B348" s="103"/>
      <c r="C348" s="103"/>
      <c r="D348" s="103"/>
      <c r="E348" s="84"/>
      <c r="F348" s="103"/>
      <c r="G348" s="84"/>
    </row>
    <row r="349" spans="1:7" x14ac:dyDescent="0.2">
      <c r="A349" s="102"/>
      <c r="B349" s="103"/>
      <c r="C349" s="103"/>
      <c r="D349" s="103"/>
      <c r="E349" s="84"/>
      <c r="F349" s="103"/>
      <c r="G349" s="84"/>
    </row>
    <row r="350" spans="1:7" x14ac:dyDescent="0.2">
      <c r="A350" s="102"/>
      <c r="B350" s="103"/>
      <c r="C350" s="103"/>
      <c r="D350" s="103"/>
      <c r="E350" s="84"/>
      <c r="F350" s="103"/>
      <c r="G350" s="84"/>
    </row>
    <row r="351" spans="1:7" x14ac:dyDescent="0.2">
      <c r="A351" s="102"/>
      <c r="B351" s="103"/>
      <c r="C351" s="103"/>
      <c r="D351" s="103"/>
      <c r="E351" s="84"/>
      <c r="F351" s="103"/>
      <c r="G351" s="84"/>
    </row>
    <row r="352" spans="1:7" ht="13.8" thickBot="1" x14ac:dyDescent="0.25">
      <c r="A352" s="105"/>
      <c r="B352" s="106"/>
      <c r="C352" s="106"/>
      <c r="D352" s="106"/>
      <c r="E352" s="120"/>
      <c r="F352" s="106"/>
      <c r="G352" s="120"/>
    </row>
    <row r="353" spans="1:7" ht="13.8" thickBot="1" x14ac:dyDescent="0.25">
      <c r="A353" s="14"/>
      <c r="B353" s="15"/>
      <c r="C353" s="15"/>
      <c r="D353" s="15">
        <f>SUM(D298:D352)</f>
        <v>0</v>
      </c>
      <c r="E353" s="16">
        <f>SUM(E298:E352)</f>
        <v>0</v>
      </c>
      <c r="F353" s="15">
        <f>SUM(F298:F352)</f>
        <v>0</v>
      </c>
      <c r="G353" s="16">
        <f>SUM(G298:G352)</f>
        <v>0</v>
      </c>
    </row>
    <row r="354" spans="1:7" ht="14.4" thickTop="1" thickBot="1" x14ac:dyDescent="0.25">
      <c r="C354" s="121" t="s">
        <v>180</v>
      </c>
      <c r="D354" s="268">
        <f>D353+E353</f>
        <v>0</v>
      </c>
      <c r="E354" s="269"/>
      <c r="F354" s="268">
        <f>F353+G353</f>
        <v>0</v>
      </c>
      <c r="G354" s="268"/>
    </row>
    <row r="355" spans="1:7" ht="13.2" customHeight="1" x14ac:dyDescent="0.2">
      <c r="A355" s="253" t="s">
        <v>4</v>
      </c>
      <c r="B355" s="262"/>
      <c r="C355" s="264" t="s">
        <v>0</v>
      </c>
      <c r="D355" s="266" t="s">
        <v>188</v>
      </c>
      <c r="E355" s="267"/>
      <c r="F355" s="266" t="s">
        <v>27</v>
      </c>
      <c r="G355" s="267"/>
    </row>
    <row r="356" spans="1:7" ht="13.8" thickBot="1" x14ac:dyDescent="0.25">
      <c r="A356" s="255"/>
      <c r="B356" s="263"/>
      <c r="C356" s="265"/>
      <c r="D356" s="98" t="s">
        <v>5</v>
      </c>
      <c r="E356" s="19" t="s">
        <v>6</v>
      </c>
      <c r="F356" s="98" t="s">
        <v>5</v>
      </c>
      <c r="G356" s="19" t="s">
        <v>6</v>
      </c>
    </row>
    <row r="357" spans="1:7" x14ac:dyDescent="0.2">
      <c r="A357" s="107"/>
      <c r="B357" s="108"/>
      <c r="C357" s="108"/>
      <c r="D357" s="108"/>
      <c r="E357" s="92"/>
      <c r="F357" s="108"/>
      <c r="G357" s="92"/>
    </row>
    <row r="358" spans="1:7" x14ac:dyDescent="0.2">
      <c r="A358" s="102"/>
      <c r="B358" s="103"/>
      <c r="C358" s="103"/>
      <c r="D358" s="103"/>
      <c r="E358" s="84"/>
      <c r="F358" s="103"/>
      <c r="G358" s="84"/>
    </row>
    <row r="359" spans="1:7" x14ac:dyDescent="0.2">
      <c r="A359" s="102"/>
      <c r="B359" s="103"/>
      <c r="C359" s="103"/>
      <c r="D359" s="103"/>
      <c r="E359" s="84"/>
      <c r="F359" s="103"/>
      <c r="G359" s="84"/>
    </row>
    <row r="360" spans="1:7" x14ac:dyDescent="0.2">
      <c r="A360" s="102"/>
      <c r="B360" s="103"/>
      <c r="C360" s="103"/>
      <c r="D360" s="103"/>
      <c r="E360" s="84"/>
      <c r="F360" s="103"/>
      <c r="G360" s="84"/>
    </row>
    <row r="361" spans="1:7" x14ac:dyDescent="0.2">
      <c r="A361" s="102"/>
      <c r="B361" s="103"/>
      <c r="C361" s="103"/>
      <c r="D361" s="103"/>
      <c r="E361" s="84"/>
      <c r="F361" s="103"/>
      <c r="G361" s="84"/>
    </row>
    <row r="362" spans="1:7" x14ac:dyDescent="0.2">
      <c r="A362" s="102"/>
      <c r="B362" s="103"/>
      <c r="C362" s="103"/>
      <c r="D362" s="103"/>
      <c r="E362" s="84"/>
      <c r="F362" s="103"/>
      <c r="G362" s="84"/>
    </row>
    <row r="363" spans="1:7" x14ac:dyDescent="0.2">
      <c r="A363" s="102"/>
      <c r="B363" s="103"/>
      <c r="C363" s="104"/>
      <c r="D363" s="103"/>
      <c r="E363" s="84"/>
      <c r="F363" s="103"/>
      <c r="G363" s="84"/>
    </row>
    <row r="364" spans="1:7" x14ac:dyDescent="0.2">
      <c r="A364" s="102"/>
      <c r="B364" s="103"/>
      <c r="C364" s="103"/>
      <c r="D364" s="103"/>
      <c r="E364" s="84"/>
      <c r="F364" s="103"/>
      <c r="G364" s="84"/>
    </row>
    <row r="365" spans="1:7" x14ac:dyDescent="0.2">
      <c r="A365" s="102"/>
      <c r="B365" s="103"/>
      <c r="C365" s="103"/>
      <c r="D365" s="103"/>
      <c r="E365" s="84"/>
      <c r="F365" s="103"/>
      <c r="G365" s="84"/>
    </row>
    <row r="366" spans="1:7" x14ac:dyDescent="0.2">
      <c r="A366" s="102"/>
      <c r="B366" s="103"/>
      <c r="C366" s="103"/>
      <c r="D366" s="103"/>
      <c r="E366" s="84"/>
      <c r="F366" s="103"/>
      <c r="G366" s="84"/>
    </row>
    <row r="367" spans="1:7" x14ac:dyDescent="0.2">
      <c r="A367" s="102"/>
      <c r="B367" s="103"/>
      <c r="C367" s="103"/>
      <c r="D367" s="103"/>
      <c r="E367" s="84"/>
      <c r="F367" s="103"/>
      <c r="G367" s="84"/>
    </row>
    <row r="368" spans="1:7" x14ac:dyDescent="0.2">
      <c r="A368" s="102"/>
      <c r="B368" s="103"/>
      <c r="C368" s="103"/>
      <c r="D368" s="103"/>
      <c r="E368" s="84"/>
      <c r="F368" s="103"/>
      <c r="G368" s="84"/>
    </row>
    <row r="369" spans="1:7" x14ac:dyDescent="0.2">
      <c r="A369" s="102"/>
      <c r="B369" s="103"/>
      <c r="C369" s="103"/>
      <c r="D369" s="103"/>
      <c r="E369" s="84"/>
      <c r="F369" s="103"/>
      <c r="G369" s="84"/>
    </row>
    <row r="370" spans="1:7" x14ac:dyDescent="0.2">
      <c r="A370" s="102"/>
      <c r="B370" s="103"/>
      <c r="C370" s="103"/>
      <c r="D370" s="103"/>
      <c r="E370" s="84"/>
      <c r="F370" s="103"/>
      <c r="G370" s="84"/>
    </row>
    <row r="371" spans="1:7" x14ac:dyDescent="0.2">
      <c r="A371" s="102"/>
      <c r="B371" s="103"/>
      <c r="C371" s="103"/>
      <c r="D371" s="103"/>
      <c r="E371" s="84"/>
      <c r="F371" s="103"/>
      <c r="G371" s="84"/>
    </row>
    <row r="372" spans="1:7" x14ac:dyDescent="0.2">
      <c r="A372" s="102"/>
      <c r="B372" s="103"/>
      <c r="C372" s="103"/>
      <c r="D372" s="103"/>
      <c r="E372" s="84"/>
      <c r="F372" s="103"/>
      <c r="G372" s="84"/>
    </row>
    <row r="373" spans="1:7" x14ac:dyDescent="0.2">
      <c r="A373" s="102"/>
      <c r="B373" s="103"/>
      <c r="C373" s="103"/>
      <c r="D373" s="103"/>
      <c r="E373" s="84"/>
      <c r="F373" s="103"/>
      <c r="G373" s="84"/>
    </row>
    <row r="374" spans="1:7" x14ac:dyDescent="0.2">
      <c r="A374" s="102"/>
      <c r="B374" s="103"/>
      <c r="C374" s="103"/>
      <c r="D374" s="103"/>
      <c r="E374" s="84"/>
      <c r="F374" s="103"/>
      <c r="G374" s="84"/>
    </row>
    <row r="375" spans="1:7" x14ac:dyDescent="0.2">
      <c r="A375" s="102"/>
      <c r="B375" s="103"/>
      <c r="C375" s="103"/>
      <c r="D375" s="103"/>
      <c r="E375" s="84"/>
      <c r="F375" s="103"/>
      <c r="G375" s="84"/>
    </row>
    <row r="376" spans="1:7" x14ac:dyDescent="0.2">
      <c r="A376" s="102"/>
      <c r="B376" s="103"/>
      <c r="C376" s="103"/>
      <c r="D376" s="103"/>
      <c r="E376" s="84"/>
      <c r="F376" s="103"/>
      <c r="G376" s="84"/>
    </row>
    <row r="377" spans="1:7" x14ac:dyDescent="0.2">
      <c r="A377" s="102"/>
      <c r="B377" s="103"/>
      <c r="C377" s="103"/>
      <c r="D377" s="103"/>
      <c r="E377" s="84"/>
      <c r="F377" s="103"/>
      <c r="G377" s="84"/>
    </row>
    <row r="378" spans="1:7" x14ac:dyDescent="0.2">
      <c r="A378" s="102"/>
      <c r="B378" s="103"/>
      <c r="C378" s="103"/>
      <c r="D378" s="103"/>
      <c r="E378" s="84"/>
      <c r="F378" s="103"/>
      <c r="G378" s="84"/>
    </row>
    <row r="379" spans="1:7" x14ac:dyDescent="0.2">
      <c r="A379" s="102"/>
      <c r="B379" s="103"/>
      <c r="C379" s="103"/>
      <c r="D379" s="103"/>
      <c r="E379" s="84"/>
      <c r="F379" s="103"/>
      <c r="G379" s="84"/>
    </row>
    <row r="380" spans="1:7" x14ac:dyDescent="0.2">
      <c r="A380" s="102"/>
      <c r="B380" s="103"/>
      <c r="C380" s="103"/>
      <c r="D380" s="103"/>
      <c r="E380" s="84"/>
      <c r="F380" s="103"/>
      <c r="G380" s="84"/>
    </row>
    <row r="381" spans="1:7" x14ac:dyDescent="0.2">
      <c r="A381" s="102"/>
      <c r="B381" s="103"/>
      <c r="C381" s="103"/>
      <c r="D381" s="103"/>
      <c r="E381" s="84"/>
      <c r="F381" s="103"/>
      <c r="G381" s="84"/>
    </row>
    <row r="382" spans="1:7" x14ac:dyDescent="0.2">
      <c r="A382" s="102"/>
      <c r="B382" s="103"/>
      <c r="C382" s="103"/>
      <c r="D382" s="103"/>
      <c r="E382" s="84"/>
      <c r="F382" s="103"/>
      <c r="G382" s="84"/>
    </row>
    <row r="383" spans="1:7" x14ac:dyDescent="0.2">
      <c r="A383" s="102"/>
      <c r="B383" s="103"/>
      <c r="C383" s="103"/>
      <c r="D383" s="103"/>
      <c r="E383" s="84"/>
      <c r="F383" s="103"/>
      <c r="G383" s="84"/>
    </row>
    <row r="384" spans="1:7" x14ac:dyDescent="0.2">
      <c r="A384" s="102"/>
      <c r="B384" s="103"/>
      <c r="C384" s="103"/>
      <c r="D384" s="103"/>
      <c r="E384" s="84"/>
      <c r="F384" s="103"/>
      <c r="G384" s="84"/>
    </row>
    <row r="385" spans="1:7" x14ac:dyDescent="0.2">
      <c r="A385" s="102"/>
      <c r="B385" s="103"/>
      <c r="C385" s="103"/>
      <c r="D385" s="103"/>
      <c r="E385" s="84"/>
      <c r="F385" s="103"/>
      <c r="G385" s="84"/>
    </row>
    <row r="386" spans="1:7" x14ac:dyDescent="0.2">
      <c r="A386" s="102"/>
      <c r="B386" s="103"/>
      <c r="C386" s="103"/>
      <c r="D386" s="103"/>
      <c r="E386" s="84"/>
      <c r="F386" s="103"/>
      <c r="G386" s="84"/>
    </row>
    <row r="387" spans="1:7" x14ac:dyDescent="0.2">
      <c r="A387" s="102"/>
      <c r="B387" s="103"/>
      <c r="C387" s="103"/>
      <c r="D387" s="103"/>
      <c r="E387" s="84"/>
      <c r="F387" s="103"/>
      <c r="G387" s="84"/>
    </row>
    <row r="388" spans="1:7" x14ac:dyDescent="0.2">
      <c r="A388" s="102"/>
      <c r="B388" s="103"/>
      <c r="C388" s="103"/>
      <c r="D388" s="103"/>
      <c r="E388" s="84"/>
      <c r="F388" s="103"/>
      <c r="G388" s="84"/>
    </row>
    <row r="389" spans="1:7" x14ac:dyDescent="0.2">
      <c r="A389" s="102"/>
      <c r="B389" s="103"/>
      <c r="C389" s="103"/>
      <c r="D389" s="103"/>
      <c r="E389" s="84"/>
      <c r="F389" s="103"/>
      <c r="G389" s="84"/>
    </row>
    <row r="390" spans="1:7" x14ac:dyDescent="0.2">
      <c r="A390" s="102"/>
      <c r="B390" s="103"/>
      <c r="C390" s="103"/>
      <c r="D390" s="103"/>
      <c r="E390" s="84"/>
      <c r="F390" s="103"/>
      <c r="G390" s="84"/>
    </row>
    <row r="391" spans="1:7" x14ac:dyDescent="0.2">
      <c r="A391" s="102"/>
      <c r="B391" s="103"/>
      <c r="C391" s="103"/>
      <c r="D391" s="103"/>
      <c r="E391" s="84"/>
      <c r="F391" s="103"/>
      <c r="G391" s="84"/>
    </row>
    <row r="392" spans="1:7" x14ac:dyDescent="0.2">
      <c r="A392" s="102"/>
      <c r="B392" s="103"/>
      <c r="C392" s="103"/>
      <c r="D392" s="103"/>
      <c r="E392" s="84"/>
      <c r="F392" s="103"/>
      <c r="G392" s="84"/>
    </row>
    <row r="393" spans="1:7" x14ac:dyDescent="0.2">
      <c r="A393" s="102"/>
      <c r="B393" s="103"/>
      <c r="C393" s="103"/>
      <c r="D393" s="103"/>
      <c r="E393" s="84"/>
      <c r="F393" s="103"/>
      <c r="G393" s="84"/>
    </row>
    <row r="394" spans="1:7" x14ac:dyDescent="0.2">
      <c r="A394" s="102"/>
      <c r="B394" s="103"/>
      <c r="C394" s="103"/>
      <c r="D394" s="103"/>
      <c r="E394" s="84"/>
      <c r="F394" s="103"/>
      <c r="G394" s="84"/>
    </row>
    <row r="395" spans="1:7" x14ac:dyDescent="0.2">
      <c r="A395" s="102"/>
      <c r="B395" s="103"/>
      <c r="C395" s="103"/>
      <c r="D395" s="103"/>
      <c r="E395" s="84"/>
      <c r="F395" s="103"/>
      <c r="G395" s="84"/>
    </row>
    <row r="396" spans="1:7" x14ac:dyDescent="0.2">
      <c r="A396" s="102"/>
      <c r="B396" s="103"/>
      <c r="C396" s="103"/>
      <c r="D396" s="103"/>
      <c r="E396" s="84"/>
      <c r="F396" s="103"/>
      <c r="G396" s="84"/>
    </row>
    <row r="397" spans="1:7" x14ac:dyDescent="0.2">
      <c r="A397" s="102"/>
      <c r="B397" s="103"/>
      <c r="C397" s="103"/>
      <c r="D397" s="103"/>
      <c r="E397" s="84"/>
      <c r="F397" s="103"/>
      <c r="G397" s="84"/>
    </row>
    <row r="398" spans="1:7" x14ac:dyDescent="0.2">
      <c r="A398" s="102"/>
      <c r="B398" s="103"/>
      <c r="C398" s="103"/>
      <c r="D398" s="103"/>
      <c r="E398" s="84"/>
      <c r="F398" s="103"/>
      <c r="G398" s="84"/>
    </row>
    <row r="399" spans="1:7" x14ac:dyDescent="0.2">
      <c r="A399" s="102"/>
      <c r="B399" s="103"/>
      <c r="C399" s="103"/>
      <c r="D399" s="103"/>
      <c r="E399" s="84"/>
      <c r="F399" s="103"/>
      <c r="G399" s="84"/>
    </row>
    <row r="400" spans="1:7" x14ac:dyDescent="0.2">
      <c r="A400" s="102"/>
      <c r="B400" s="103"/>
      <c r="C400" s="103"/>
      <c r="D400" s="103"/>
      <c r="E400" s="84"/>
      <c r="F400" s="103"/>
      <c r="G400" s="84"/>
    </row>
    <row r="401" spans="1:7" x14ac:dyDescent="0.2">
      <c r="A401" s="102"/>
      <c r="B401" s="103"/>
      <c r="C401" s="103"/>
      <c r="D401" s="103"/>
      <c r="E401" s="84"/>
      <c r="F401" s="103"/>
      <c r="G401" s="84"/>
    </row>
    <row r="402" spans="1:7" x14ac:dyDescent="0.2">
      <c r="A402" s="102"/>
      <c r="B402" s="103"/>
      <c r="C402" s="103"/>
      <c r="D402" s="103"/>
      <c r="E402" s="84"/>
      <c r="F402" s="103"/>
      <c r="G402" s="84"/>
    </row>
    <row r="403" spans="1:7" x14ac:dyDescent="0.2">
      <c r="A403" s="102"/>
      <c r="B403" s="103"/>
      <c r="C403" s="103"/>
      <c r="D403" s="103"/>
      <c r="E403" s="84"/>
      <c r="F403" s="103"/>
      <c r="G403" s="84"/>
    </row>
    <row r="404" spans="1:7" x14ac:dyDescent="0.2">
      <c r="A404" s="102"/>
      <c r="B404" s="103"/>
      <c r="C404" s="103"/>
      <c r="D404" s="103"/>
      <c r="E404" s="84"/>
      <c r="F404" s="103"/>
      <c r="G404" s="84"/>
    </row>
    <row r="405" spans="1:7" x14ac:dyDescent="0.2">
      <c r="A405" s="102"/>
      <c r="B405" s="103"/>
      <c r="C405" s="103"/>
      <c r="D405" s="103"/>
      <c r="E405" s="84"/>
      <c r="F405" s="103"/>
      <c r="G405" s="84"/>
    </row>
    <row r="406" spans="1:7" x14ac:dyDescent="0.2">
      <c r="A406" s="102"/>
      <c r="B406" s="103"/>
      <c r="C406" s="103"/>
      <c r="D406" s="103"/>
      <c r="E406" s="84"/>
      <c r="F406" s="103"/>
      <c r="G406" s="84"/>
    </row>
    <row r="407" spans="1:7" x14ac:dyDescent="0.2">
      <c r="A407" s="102"/>
      <c r="B407" s="103"/>
      <c r="C407" s="103"/>
      <c r="D407" s="103"/>
      <c r="E407" s="84"/>
      <c r="F407" s="103"/>
      <c r="G407" s="84"/>
    </row>
    <row r="408" spans="1:7" x14ac:dyDescent="0.2">
      <c r="A408" s="102"/>
      <c r="B408" s="103"/>
      <c r="C408" s="103"/>
      <c r="D408" s="103"/>
      <c r="E408" s="84"/>
      <c r="F408" s="103"/>
      <c r="G408" s="84"/>
    </row>
    <row r="409" spans="1:7" x14ac:dyDescent="0.2">
      <c r="A409" s="102"/>
      <c r="B409" s="103"/>
      <c r="C409" s="103"/>
      <c r="D409" s="103"/>
      <c r="E409" s="84"/>
      <c r="F409" s="103"/>
      <c r="G409" s="84"/>
    </row>
    <row r="410" spans="1:7" x14ac:dyDescent="0.2">
      <c r="A410" s="102"/>
      <c r="B410" s="103"/>
      <c r="C410" s="103"/>
      <c r="D410" s="103"/>
      <c r="E410" s="84"/>
      <c r="F410" s="103"/>
      <c r="G410" s="84"/>
    </row>
    <row r="411" spans="1:7" ht="13.8" thickBot="1" x14ac:dyDescent="0.25">
      <c r="A411" s="105"/>
      <c r="B411" s="106"/>
      <c r="C411" s="106"/>
      <c r="D411" s="106"/>
      <c r="E411" s="120"/>
      <c r="F411" s="106"/>
      <c r="G411" s="120"/>
    </row>
    <row r="412" spans="1:7" ht="13.8" thickBot="1" x14ac:dyDescent="0.25">
      <c r="A412" s="14"/>
      <c r="B412" s="15"/>
      <c r="C412" s="15"/>
      <c r="D412" s="15">
        <f>SUM(D357:D411)</f>
        <v>0</v>
      </c>
      <c r="E412" s="16">
        <f>SUM(E357:E411)</f>
        <v>0</v>
      </c>
      <c r="F412" s="15">
        <f>SUM(F357:F411)</f>
        <v>0</v>
      </c>
      <c r="G412" s="16">
        <f>SUM(G357:G411)</f>
        <v>0</v>
      </c>
    </row>
    <row r="413" spans="1:7" ht="14.4" thickTop="1" thickBot="1" x14ac:dyDescent="0.25">
      <c r="C413" s="121" t="s">
        <v>181</v>
      </c>
      <c r="D413" s="268">
        <f>D412+E412</f>
        <v>0</v>
      </c>
      <c r="E413" s="269"/>
      <c r="F413" s="268">
        <f>F412+G412</f>
        <v>0</v>
      </c>
      <c r="G413" s="268"/>
    </row>
    <row r="414" spans="1:7" ht="13.2" customHeight="1" x14ac:dyDescent="0.2">
      <c r="A414" s="253" t="s">
        <v>4</v>
      </c>
      <c r="B414" s="262"/>
      <c r="C414" s="264" t="s">
        <v>0</v>
      </c>
      <c r="D414" s="266" t="s">
        <v>188</v>
      </c>
      <c r="E414" s="267"/>
      <c r="F414" s="266" t="s">
        <v>27</v>
      </c>
      <c r="G414" s="267"/>
    </row>
    <row r="415" spans="1:7" ht="13.8" thickBot="1" x14ac:dyDescent="0.25">
      <c r="A415" s="255"/>
      <c r="B415" s="263"/>
      <c r="C415" s="265"/>
      <c r="D415" s="98" t="s">
        <v>5</v>
      </c>
      <c r="E415" s="19" t="s">
        <v>6</v>
      </c>
      <c r="F415" s="98" t="s">
        <v>5</v>
      </c>
      <c r="G415" s="19" t="s">
        <v>6</v>
      </c>
    </row>
    <row r="416" spans="1:7" x14ac:dyDescent="0.2">
      <c r="A416" s="107"/>
      <c r="B416" s="108"/>
      <c r="C416" s="108"/>
      <c r="D416" s="108"/>
      <c r="E416" s="92"/>
      <c r="F416" s="108"/>
      <c r="G416" s="92"/>
    </row>
    <row r="417" spans="1:7" x14ac:dyDescent="0.2">
      <c r="A417" s="102"/>
      <c r="B417" s="103"/>
      <c r="C417" s="103"/>
      <c r="D417" s="103"/>
      <c r="E417" s="84"/>
      <c r="F417" s="103"/>
      <c r="G417" s="84"/>
    </row>
    <row r="418" spans="1:7" x14ac:dyDescent="0.2">
      <c r="A418" s="102"/>
      <c r="B418" s="103"/>
      <c r="C418" s="103"/>
      <c r="D418" s="103"/>
      <c r="E418" s="84"/>
      <c r="F418" s="103"/>
      <c r="G418" s="84"/>
    </row>
    <row r="419" spans="1:7" x14ac:dyDescent="0.2">
      <c r="A419" s="102"/>
      <c r="B419" s="103"/>
      <c r="C419" s="103"/>
      <c r="D419" s="103"/>
      <c r="E419" s="84"/>
      <c r="F419" s="103"/>
      <c r="G419" s="84"/>
    </row>
    <row r="420" spans="1:7" x14ac:dyDescent="0.2">
      <c r="A420" s="102"/>
      <c r="B420" s="103"/>
      <c r="C420" s="103"/>
      <c r="D420" s="103"/>
      <c r="E420" s="84"/>
      <c r="F420" s="103"/>
      <c r="G420" s="84"/>
    </row>
    <row r="421" spans="1:7" x14ac:dyDescent="0.2">
      <c r="A421" s="102"/>
      <c r="B421" s="103"/>
      <c r="C421" s="103"/>
      <c r="D421" s="103"/>
      <c r="E421" s="84"/>
      <c r="F421" s="103"/>
      <c r="G421" s="84"/>
    </row>
    <row r="422" spans="1:7" x14ac:dyDescent="0.2">
      <c r="A422" s="102"/>
      <c r="B422" s="103"/>
      <c r="C422" s="104"/>
      <c r="D422" s="103"/>
      <c r="E422" s="84"/>
      <c r="F422" s="103"/>
      <c r="G422" s="84"/>
    </row>
    <row r="423" spans="1:7" x14ac:dyDescent="0.2">
      <c r="A423" s="102"/>
      <c r="B423" s="103"/>
      <c r="C423" s="103"/>
      <c r="D423" s="103"/>
      <c r="E423" s="84"/>
      <c r="F423" s="103"/>
      <c r="G423" s="84"/>
    </row>
    <row r="424" spans="1:7" x14ac:dyDescent="0.2">
      <c r="A424" s="102"/>
      <c r="B424" s="103"/>
      <c r="C424" s="103"/>
      <c r="D424" s="103"/>
      <c r="E424" s="84"/>
      <c r="F424" s="103"/>
      <c r="G424" s="84"/>
    </row>
    <row r="425" spans="1:7" x14ac:dyDescent="0.2">
      <c r="A425" s="102"/>
      <c r="B425" s="103"/>
      <c r="C425" s="103"/>
      <c r="D425" s="103"/>
      <c r="E425" s="84"/>
      <c r="F425" s="103"/>
      <c r="G425" s="84"/>
    </row>
    <row r="426" spans="1:7" x14ac:dyDescent="0.2">
      <c r="A426" s="102"/>
      <c r="B426" s="103"/>
      <c r="C426" s="103"/>
      <c r="D426" s="103"/>
      <c r="E426" s="84"/>
      <c r="F426" s="103"/>
      <c r="G426" s="84"/>
    </row>
    <row r="427" spans="1:7" x14ac:dyDescent="0.2">
      <c r="A427" s="102"/>
      <c r="B427" s="103"/>
      <c r="C427" s="103"/>
      <c r="D427" s="103"/>
      <c r="E427" s="84"/>
      <c r="F427" s="103"/>
      <c r="G427" s="84"/>
    </row>
    <row r="428" spans="1:7" x14ac:dyDescent="0.2">
      <c r="A428" s="102"/>
      <c r="B428" s="103"/>
      <c r="C428" s="103"/>
      <c r="D428" s="103"/>
      <c r="E428" s="84"/>
      <c r="F428" s="103"/>
      <c r="G428" s="84"/>
    </row>
    <row r="429" spans="1:7" x14ac:dyDescent="0.2">
      <c r="A429" s="102"/>
      <c r="B429" s="103"/>
      <c r="C429" s="103"/>
      <c r="D429" s="103"/>
      <c r="E429" s="84"/>
      <c r="F429" s="103"/>
      <c r="G429" s="84"/>
    </row>
    <row r="430" spans="1:7" x14ac:dyDescent="0.2">
      <c r="A430" s="102"/>
      <c r="B430" s="103"/>
      <c r="C430" s="103"/>
      <c r="D430" s="103"/>
      <c r="E430" s="84"/>
      <c r="F430" s="103"/>
      <c r="G430" s="84"/>
    </row>
    <row r="431" spans="1:7" x14ac:dyDescent="0.2">
      <c r="A431" s="102"/>
      <c r="B431" s="103"/>
      <c r="C431" s="103"/>
      <c r="D431" s="103"/>
      <c r="E431" s="84"/>
      <c r="F431" s="103"/>
      <c r="G431" s="84"/>
    </row>
    <row r="432" spans="1:7" x14ac:dyDescent="0.2">
      <c r="A432" s="102"/>
      <c r="B432" s="103"/>
      <c r="C432" s="103"/>
      <c r="D432" s="103"/>
      <c r="E432" s="84"/>
      <c r="F432" s="103"/>
      <c r="G432" s="84"/>
    </row>
    <row r="433" spans="1:7" x14ac:dyDescent="0.2">
      <c r="A433" s="102"/>
      <c r="B433" s="103"/>
      <c r="C433" s="103"/>
      <c r="D433" s="103"/>
      <c r="E433" s="84"/>
      <c r="F433" s="103"/>
      <c r="G433" s="84"/>
    </row>
    <row r="434" spans="1:7" x14ac:dyDescent="0.2">
      <c r="A434" s="102"/>
      <c r="B434" s="103"/>
      <c r="C434" s="103"/>
      <c r="D434" s="103"/>
      <c r="E434" s="84"/>
      <c r="F434" s="103"/>
      <c r="G434" s="84"/>
    </row>
    <row r="435" spans="1:7" x14ac:dyDescent="0.2">
      <c r="A435" s="102"/>
      <c r="B435" s="103"/>
      <c r="C435" s="103"/>
      <c r="D435" s="103"/>
      <c r="E435" s="84"/>
      <c r="F435" s="103"/>
      <c r="G435" s="84"/>
    </row>
    <row r="436" spans="1:7" x14ac:dyDescent="0.2">
      <c r="A436" s="102"/>
      <c r="B436" s="103"/>
      <c r="C436" s="103"/>
      <c r="D436" s="103"/>
      <c r="E436" s="84"/>
      <c r="F436" s="103"/>
      <c r="G436" s="84"/>
    </row>
    <row r="437" spans="1:7" x14ac:dyDescent="0.2">
      <c r="A437" s="102"/>
      <c r="B437" s="103"/>
      <c r="C437" s="103"/>
      <c r="D437" s="103"/>
      <c r="E437" s="84"/>
      <c r="F437" s="103"/>
      <c r="G437" s="84"/>
    </row>
    <row r="438" spans="1:7" x14ac:dyDescent="0.2">
      <c r="A438" s="102"/>
      <c r="B438" s="103"/>
      <c r="C438" s="103"/>
      <c r="D438" s="103"/>
      <c r="E438" s="84"/>
      <c r="F438" s="103"/>
      <c r="G438" s="84"/>
    </row>
    <row r="439" spans="1:7" x14ac:dyDescent="0.2">
      <c r="A439" s="102"/>
      <c r="B439" s="103"/>
      <c r="C439" s="103"/>
      <c r="D439" s="103"/>
      <c r="E439" s="84"/>
      <c r="F439" s="103"/>
      <c r="G439" s="84"/>
    </row>
    <row r="440" spans="1:7" x14ac:dyDescent="0.2">
      <c r="A440" s="102"/>
      <c r="B440" s="103"/>
      <c r="C440" s="103"/>
      <c r="D440" s="103"/>
      <c r="E440" s="84"/>
      <c r="F440" s="103"/>
      <c r="G440" s="84"/>
    </row>
    <row r="441" spans="1:7" x14ac:dyDescent="0.2">
      <c r="A441" s="102"/>
      <c r="B441" s="103"/>
      <c r="C441" s="103"/>
      <c r="D441" s="103"/>
      <c r="E441" s="84"/>
      <c r="F441" s="103"/>
      <c r="G441" s="84"/>
    </row>
    <row r="442" spans="1:7" x14ac:dyDescent="0.2">
      <c r="A442" s="102"/>
      <c r="B442" s="103"/>
      <c r="C442" s="103"/>
      <c r="D442" s="103"/>
      <c r="E442" s="84"/>
      <c r="F442" s="103"/>
      <c r="G442" s="84"/>
    </row>
    <row r="443" spans="1:7" x14ac:dyDescent="0.2">
      <c r="A443" s="102"/>
      <c r="B443" s="103"/>
      <c r="C443" s="103"/>
      <c r="D443" s="103"/>
      <c r="E443" s="84"/>
      <c r="F443" s="103"/>
      <c r="G443" s="84"/>
    </row>
    <row r="444" spans="1:7" x14ac:dyDescent="0.2">
      <c r="A444" s="102"/>
      <c r="B444" s="103"/>
      <c r="C444" s="103"/>
      <c r="D444" s="103"/>
      <c r="E444" s="84"/>
      <c r="F444" s="103"/>
      <c r="G444" s="84"/>
    </row>
    <row r="445" spans="1:7" x14ac:dyDescent="0.2">
      <c r="A445" s="102"/>
      <c r="B445" s="103"/>
      <c r="C445" s="103"/>
      <c r="D445" s="103"/>
      <c r="E445" s="84"/>
      <c r="F445" s="103"/>
      <c r="G445" s="84"/>
    </row>
    <row r="446" spans="1:7" x14ac:dyDescent="0.2">
      <c r="A446" s="102"/>
      <c r="B446" s="103"/>
      <c r="C446" s="103"/>
      <c r="D446" s="103"/>
      <c r="E446" s="84"/>
      <c r="F446" s="103"/>
      <c r="G446" s="84"/>
    </row>
    <row r="447" spans="1:7" x14ac:dyDescent="0.2">
      <c r="A447" s="102"/>
      <c r="B447" s="103"/>
      <c r="C447" s="103"/>
      <c r="D447" s="103"/>
      <c r="E447" s="84"/>
      <c r="F447" s="103"/>
      <c r="G447" s="84"/>
    </row>
    <row r="448" spans="1:7" x14ac:dyDescent="0.2">
      <c r="A448" s="102"/>
      <c r="B448" s="103"/>
      <c r="C448" s="103"/>
      <c r="D448" s="103"/>
      <c r="E448" s="84"/>
      <c r="F448" s="103"/>
      <c r="G448" s="84"/>
    </row>
    <row r="449" spans="1:7" x14ac:dyDescent="0.2">
      <c r="A449" s="102"/>
      <c r="B449" s="103"/>
      <c r="C449" s="103"/>
      <c r="D449" s="103"/>
      <c r="E449" s="84"/>
      <c r="F449" s="103"/>
      <c r="G449" s="84"/>
    </row>
    <row r="450" spans="1:7" x14ac:dyDescent="0.2">
      <c r="A450" s="102"/>
      <c r="B450" s="103"/>
      <c r="C450" s="103"/>
      <c r="D450" s="103"/>
      <c r="E450" s="84"/>
      <c r="F450" s="103"/>
      <c r="G450" s="84"/>
    </row>
    <row r="451" spans="1:7" x14ac:dyDescent="0.2">
      <c r="A451" s="102"/>
      <c r="B451" s="103"/>
      <c r="C451" s="103"/>
      <c r="D451" s="103"/>
      <c r="E451" s="84"/>
      <c r="F451" s="103"/>
      <c r="G451" s="84"/>
    </row>
    <row r="452" spans="1:7" x14ac:dyDescent="0.2">
      <c r="A452" s="102"/>
      <c r="B452" s="103"/>
      <c r="C452" s="103"/>
      <c r="D452" s="103"/>
      <c r="E452" s="84"/>
      <c r="F452" s="103"/>
      <c r="G452" s="84"/>
    </row>
    <row r="453" spans="1:7" x14ac:dyDescent="0.2">
      <c r="A453" s="102"/>
      <c r="B453" s="103"/>
      <c r="C453" s="103"/>
      <c r="D453" s="103"/>
      <c r="E453" s="84"/>
      <c r="F453" s="103"/>
      <c r="G453" s="84"/>
    </row>
    <row r="454" spans="1:7" x14ac:dyDescent="0.2">
      <c r="A454" s="102"/>
      <c r="B454" s="103"/>
      <c r="C454" s="103"/>
      <c r="D454" s="103"/>
      <c r="E454" s="84"/>
      <c r="F454" s="103"/>
      <c r="G454" s="84"/>
    </row>
    <row r="455" spans="1:7" x14ac:dyDescent="0.2">
      <c r="A455" s="102"/>
      <c r="B455" s="103"/>
      <c r="C455" s="103"/>
      <c r="D455" s="103"/>
      <c r="E455" s="84"/>
      <c r="F455" s="103"/>
      <c r="G455" s="84"/>
    </row>
    <row r="456" spans="1:7" x14ac:dyDescent="0.2">
      <c r="A456" s="102"/>
      <c r="B456" s="103"/>
      <c r="C456" s="103"/>
      <c r="D456" s="103"/>
      <c r="E456" s="84"/>
      <c r="F456" s="103"/>
      <c r="G456" s="84"/>
    </row>
    <row r="457" spans="1:7" x14ac:dyDescent="0.2">
      <c r="A457" s="102"/>
      <c r="B457" s="103"/>
      <c r="C457" s="103"/>
      <c r="D457" s="103"/>
      <c r="E457" s="84"/>
      <c r="F457" s="103"/>
      <c r="G457" s="84"/>
    </row>
    <row r="458" spans="1:7" x14ac:dyDescent="0.2">
      <c r="A458" s="102"/>
      <c r="B458" s="103"/>
      <c r="C458" s="103"/>
      <c r="D458" s="103"/>
      <c r="E458" s="84"/>
      <c r="F458" s="103"/>
      <c r="G458" s="84"/>
    </row>
    <row r="459" spans="1:7" x14ac:dyDescent="0.2">
      <c r="A459" s="102"/>
      <c r="B459" s="103"/>
      <c r="C459" s="103"/>
      <c r="D459" s="103"/>
      <c r="E459" s="84"/>
      <c r="F459" s="103"/>
      <c r="G459" s="84"/>
    </row>
    <row r="460" spans="1:7" x14ac:dyDescent="0.2">
      <c r="A460" s="102"/>
      <c r="B460" s="103"/>
      <c r="C460" s="103"/>
      <c r="D460" s="103"/>
      <c r="E460" s="84"/>
      <c r="F460" s="103"/>
      <c r="G460" s="84"/>
    </row>
    <row r="461" spans="1:7" x14ac:dyDescent="0.2">
      <c r="A461" s="102"/>
      <c r="B461" s="103"/>
      <c r="C461" s="103"/>
      <c r="D461" s="103"/>
      <c r="E461" s="84"/>
      <c r="F461" s="103"/>
      <c r="G461" s="84"/>
    </row>
    <row r="462" spans="1:7" x14ac:dyDescent="0.2">
      <c r="A462" s="102"/>
      <c r="B462" s="103"/>
      <c r="C462" s="103"/>
      <c r="D462" s="103"/>
      <c r="E462" s="84"/>
      <c r="F462" s="103"/>
      <c r="G462" s="84"/>
    </row>
    <row r="463" spans="1:7" x14ac:dyDescent="0.2">
      <c r="A463" s="102"/>
      <c r="B463" s="103"/>
      <c r="C463" s="103"/>
      <c r="D463" s="103"/>
      <c r="E463" s="84"/>
      <c r="F463" s="103"/>
      <c r="G463" s="84"/>
    </row>
    <row r="464" spans="1:7" x14ac:dyDescent="0.2">
      <c r="A464" s="102"/>
      <c r="B464" s="103"/>
      <c r="C464" s="103"/>
      <c r="D464" s="103"/>
      <c r="E464" s="84"/>
      <c r="F464" s="103"/>
      <c r="G464" s="84"/>
    </row>
    <row r="465" spans="1:7" x14ac:dyDescent="0.2">
      <c r="A465" s="102"/>
      <c r="B465" s="103"/>
      <c r="C465" s="103"/>
      <c r="D465" s="103"/>
      <c r="E465" s="84"/>
      <c r="F465" s="103"/>
      <c r="G465" s="84"/>
    </row>
    <row r="466" spans="1:7" x14ac:dyDescent="0.2">
      <c r="A466" s="102"/>
      <c r="B466" s="103"/>
      <c r="C466" s="103"/>
      <c r="D466" s="103"/>
      <c r="E466" s="84"/>
      <c r="F466" s="103"/>
      <c r="G466" s="84"/>
    </row>
    <row r="467" spans="1:7" x14ac:dyDescent="0.2">
      <c r="A467" s="102"/>
      <c r="B467" s="103"/>
      <c r="C467" s="103"/>
      <c r="D467" s="103"/>
      <c r="E467" s="84"/>
      <c r="F467" s="103"/>
      <c r="G467" s="84"/>
    </row>
    <row r="468" spans="1:7" x14ac:dyDescent="0.2">
      <c r="A468" s="102"/>
      <c r="B468" s="103"/>
      <c r="C468" s="103"/>
      <c r="D468" s="103"/>
      <c r="E468" s="84"/>
      <c r="F468" s="103"/>
      <c r="G468" s="84"/>
    </row>
    <row r="469" spans="1:7" x14ac:dyDescent="0.2">
      <c r="A469" s="102"/>
      <c r="B469" s="103"/>
      <c r="C469" s="103"/>
      <c r="D469" s="103"/>
      <c r="E469" s="84"/>
      <c r="F469" s="103"/>
      <c r="G469" s="84"/>
    </row>
    <row r="470" spans="1:7" ht="13.8" thickBot="1" x14ac:dyDescent="0.25">
      <c r="A470" s="105"/>
      <c r="B470" s="106"/>
      <c r="C470" s="106"/>
      <c r="D470" s="106"/>
      <c r="E470" s="120"/>
      <c r="F470" s="106"/>
      <c r="G470" s="120"/>
    </row>
    <row r="471" spans="1:7" ht="13.8" thickBot="1" x14ac:dyDescent="0.25">
      <c r="A471" s="14"/>
      <c r="B471" s="15"/>
      <c r="C471" s="15"/>
      <c r="D471" s="15">
        <f>SUM(D416:D470)</f>
        <v>0</v>
      </c>
      <c r="E471" s="16">
        <f>SUM(E416:E470)</f>
        <v>0</v>
      </c>
      <c r="F471" s="15">
        <f>SUM(F416:F470)</f>
        <v>0</v>
      </c>
      <c r="G471" s="16">
        <f>SUM(G416:G470)</f>
        <v>0</v>
      </c>
    </row>
    <row r="472" spans="1:7" ht="14.4" thickTop="1" thickBot="1" x14ac:dyDescent="0.25">
      <c r="C472" s="121" t="s">
        <v>182</v>
      </c>
      <c r="D472" s="268">
        <f>D471+E471</f>
        <v>0</v>
      </c>
      <c r="E472" s="269"/>
      <c r="F472" s="268">
        <f>F471+G471</f>
        <v>0</v>
      </c>
      <c r="G472" s="268"/>
    </row>
    <row r="473" spans="1:7" ht="13.2" customHeight="1" x14ac:dyDescent="0.2">
      <c r="A473" s="253" t="s">
        <v>4</v>
      </c>
      <c r="B473" s="262"/>
      <c r="C473" s="264" t="s">
        <v>0</v>
      </c>
      <c r="D473" s="266" t="s">
        <v>188</v>
      </c>
      <c r="E473" s="267"/>
      <c r="F473" s="266" t="s">
        <v>27</v>
      </c>
      <c r="G473" s="267"/>
    </row>
    <row r="474" spans="1:7" ht="13.8" thickBot="1" x14ac:dyDescent="0.25">
      <c r="A474" s="255"/>
      <c r="B474" s="263"/>
      <c r="C474" s="265"/>
      <c r="D474" s="98" t="s">
        <v>5</v>
      </c>
      <c r="E474" s="19" t="s">
        <v>6</v>
      </c>
      <c r="F474" s="98" t="s">
        <v>5</v>
      </c>
      <c r="G474" s="19" t="s">
        <v>6</v>
      </c>
    </row>
    <row r="475" spans="1:7" x14ac:dyDescent="0.2">
      <c r="A475" s="107"/>
      <c r="B475" s="108"/>
      <c r="C475" s="108"/>
      <c r="D475" s="108"/>
      <c r="E475" s="92"/>
      <c r="F475" s="108"/>
      <c r="G475" s="92"/>
    </row>
    <row r="476" spans="1:7" x14ac:dyDescent="0.2">
      <c r="A476" s="102"/>
      <c r="B476" s="103"/>
      <c r="C476" s="103"/>
      <c r="D476" s="103"/>
      <c r="E476" s="84"/>
      <c r="F476" s="103"/>
      <c r="G476" s="84"/>
    </row>
    <row r="477" spans="1:7" x14ac:dyDescent="0.2">
      <c r="A477" s="102"/>
      <c r="B477" s="103"/>
      <c r="C477" s="103"/>
      <c r="D477" s="103"/>
      <c r="E477" s="84"/>
      <c r="F477" s="103"/>
      <c r="G477" s="84"/>
    </row>
    <row r="478" spans="1:7" x14ac:dyDescent="0.2">
      <c r="A478" s="102"/>
      <c r="B478" s="103"/>
      <c r="C478" s="103"/>
      <c r="D478" s="103"/>
      <c r="E478" s="84"/>
      <c r="F478" s="103"/>
      <c r="G478" s="84"/>
    </row>
    <row r="479" spans="1:7" x14ac:dyDescent="0.2">
      <c r="A479" s="102"/>
      <c r="B479" s="103"/>
      <c r="C479" s="103"/>
      <c r="D479" s="103"/>
      <c r="E479" s="84"/>
      <c r="F479" s="103"/>
      <c r="G479" s="84"/>
    </row>
    <row r="480" spans="1:7" x14ac:dyDescent="0.2">
      <c r="A480" s="102"/>
      <c r="B480" s="103"/>
      <c r="C480" s="103"/>
      <c r="D480" s="103"/>
      <c r="E480" s="84"/>
      <c r="F480" s="103"/>
      <c r="G480" s="84"/>
    </row>
    <row r="481" spans="1:7" x14ac:dyDescent="0.2">
      <c r="A481" s="102"/>
      <c r="B481" s="103"/>
      <c r="C481" s="104"/>
      <c r="D481" s="103"/>
      <c r="E481" s="84"/>
      <c r="F481" s="103"/>
      <c r="G481" s="84"/>
    </row>
    <row r="482" spans="1:7" x14ac:dyDescent="0.2">
      <c r="A482" s="102"/>
      <c r="B482" s="103"/>
      <c r="C482" s="103"/>
      <c r="D482" s="103"/>
      <c r="E482" s="84"/>
      <c r="F482" s="103"/>
      <c r="G482" s="84"/>
    </row>
    <row r="483" spans="1:7" x14ac:dyDescent="0.2">
      <c r="A483" s="102"/>
      <c r="B483" s="103"/>
      <c r="C483" s="103"/>
      <c r="D483" s="103"/>
      <c r="E483" s="84"/>
      <c r="F483" s="103"/>
      <c r="G483" s="84"/>
    </row>
    <row r="484" spans="1:7" x14ac:dyDescent="0.2">
      <c r="A484" s="102"/>
      <c r="B484" s="103"/>
      <c r="C484" s="103"/>
      <c r="D484" s="103"/>
      <c r="E484" s="84"/>
      <c r="F484" s="103"/>
      <c r="G484" s="84"/>
    </row>
    <row r="485" spans="1:7" x14ac:dyDescent="0.2">
      <c r="A485" s="102"/>
      <c r="B485" s="103"/>
      <c r="C485" s="103"/>
      <c r="D485" s="103"/>
      <c r="E485" s="84"/>
      <c r="F485" s="103"/>
      <c r="G485" s="84"/>
    </row>
    <row r="486" spans="1:7" x14ac:dyDescent="0.2">
      <c r="A486" s="102"/>
      <c r="B486" s="103"/>
      <c r="C486" s="103"/>
      <c r="D486" s="103"/>
      <c r="E486" s="84"/>
      <c r="F486" s="103"/>
      <c r="G486" s="84"/>
    </row>
    <row r="487" spans="1:7" x14ac:dyDescent="0.2">
      <c r="A487" s="102"/>
      <c r="B487" s="103"/>
      <c r="C487" s="103"/>
      <c r="D487" s="103"/>
      <c r="E487" s="84"/>
      <c r="F487" s="103"/>
      <c r="G487" s="84"/>
    </row>
    <row r="488" spans="1:7" x14ac:dyDescent="0.2">
      <c r="A488" s="102"/>
      <c r="B488" s="103"/>
      <c r="C488" s="103"/>
      <c r="D488" s="103"/>
      <c r="E488" s="84"/>
      <c r="F488" s="103"/>
      <c r="G488" s="84"/>
    </row>
    <row r="489" spans="1:7" x14ac:dyDescent="0.2">
      <c r="A489" s="102"/>
      <c r="B489" s="103"/>
      <c r="C489" s="103"/>
      <c r="D489" s="103"/>
      <c r="E489" s="84"/>
      <c r="F489" s="103"/>
      <c r="G489" s="84"/>
    </row>
    <row r="490" spans="1:7" x14ac:dyDescent="0.2">
      <c r="A490" s="102"/>
      <c r="B490" s="103"/>
      <c r="C490" s="103"/>
      <c r="D490" s="103"/>
      <c r="E490" s="84"/>
      <c r="F490" s="103"/>
      <c r="G490" s="84"/>
    </row>
    <row r="491" spans="1:7" x14ac:dyDescent="0.2">
      <c r="A491" s="102"/>
      <c r="B491" s="103"/>
      <c r="C491" s="103"/>
      <c r="D491" s="103"/>
      <c r="E491" s="84"/>
      <c r="F491" s="103"/>
      <c r="G491" s="84"/>
    </row>
    <row r="492" spans="1:7" x14ac:dyDescent="0.2">
      <c r="A492" s="102"/>
      <c r="B492" s="103"/>
      <c r="C492" s="103"/>
      <c r="D492" s="103"/>
      <c r="E492" s="84"/>
      <c r="F492" s="103"/>
      <c r="G492" s="84"/>
    </row>
    <row r="493" spans="1:7" x14ac:dyDescent="0.2">
      <c r="A493" s="102"/>
      <c r="B493" s="103"/>
      <c r="C493" s="103"/>
      <c r="D493" s="103"/>
      <c r="E493" s="84"/>
      <c r="F493" s="103"/>
      <c r="G493" s="84"/>
    </row>
    <row r="494" spans="1:7" x14ac:dyDescent="0.2">
      <c r="A494" s="102"/>
      <c r="B494" s="103"/>
      <c r="C494" s="103"/>
      <c r="D494" s="103"/>
      <c r="E494" s="84"/>
      <c r="F494" s="103"/>
      <c r="G494" s="84"/>
    </row>
    <row r="495" spans="1:7" x14ac:dyDescent="0.2">
      <c r="A495" s="102"/>
      <c r="B495" s="103"/>
      <c r="C495" s="103"/>
      <c r="D495" s="103"/>
      <c r="E495" s="84"/>
      <c r="F495" s="103"/>
      <c r="G495" s="84"/>
    </row>
    <row r="496" spans="1:7" x14ac:dyDescent="0.2">
      <c r="A496" s="102"/>
      <c r="B496" s="103"/>
      <c r="C496" s="103"/>
      <c r="D496" s="103"/>
      <c r="E496" s="84"/>
      <c r="F496" s="103"/>
      <c r="G496" s="84"/>
    </row>
    <row r="497" spans="1:7" x14ac:dyDescent="0.2">
      <c r="A497" s="102"/>
      <c r="B497" s="103"/>
      <c r="C497" s="103"/>
      <c r="D497" s="103"/>
      <c r="E497" s="84"/>
      <c r="F497" s="103"/>
      <c r="G497" s="84"/>
    </row>
    <row r="498" spans="1:7" x14ac:dyDescent="0.2">
      <c r="A498" s="102"/>
      <c r="B498" s="103"/>
      <c r="C498" s="103"/>
      <c r="D498" s="103"/>
      <c r="E498" s="84"/>
      <c r="F498" s="103"/>
      <c r="G498" s="84"/>
    </row>
    <row r="499" spans="1:7" x14ac:dyDescent="0.2">
      <c r="A499" s="102"/>
      <c r="B499" s="103"/>
      <c r="C499" s="103"/>
      <c r="D499" s="103"/>
      <c r="E499" s="84"/>
      <c r="F499" s="103"/>
      <c r="G499" s="84"/>
    </row>
    <row r="500" spans="1:7" x14ac:dyDescent="0.2">
      <c r="A500" s="102"/>
      <c r="B500" s="103"/>
      <c r="C500" s="103"/>
      <c r="D500" s="103"/>
      <c r="E500" s="84"/>
      <c r="F500" s="103"/>
      <c r="G500" s="84"/>
    </row>
    <row r="501" spans="1:7" x14ac:dyDescent="0.2">
      <c r="A501" s="102"/>
      <c r="B501" s="103"/>
      <c r="C501" s="103"/>
      <c r="D501" s="103"/>
      <c r="E501" s="84"/>
      <c r="F501" s="103"/>
      <c r="G501" s="84"/>
    </row>
    <row r="502" spans="1:7" x14ac:dyDescent="0.2">
      <c r="A502" s="102"/>
      <c r="B502" s="103"/>
      <c r="C502" s="103"/>
      <c r="D502" s="103"/>
      <c r="E502" s="84"/>
      <c r="F502" s="103"/>
      <c r="G502" s="84"/>
    </row>
    <row r="503" spans="1:7" x14ac:dyDescent="0.2">
      <c r="A503" s="102"/>
      <c r="B503" s="103"/>
      <c r="C503" s="103"/>
      <c r="D503" s="103"/>
      <c r="E503" s="84"/>
      <c r="F503" s="103"/>
      <c r="G503" s="84"/>
    </row>
    <row r="504" spans="1:7" x14ac:dyDescent="0.2">
      <c r="A504" s="102"/>
      <c r="B504" s="103"/>
      <c r="C504" s="103"/>
      <c r="D504" s="103"/>
      <c r="E504" s="84"/>
      <c r="F504" s="103"/>
      <c r="G504" s="84"/>
    </row>
    <row r="505" spans="1:7" x14ac:dyDescent="0.2">
      <c r="A505" s="102"/>
      <c r="B505" s="103"/>
      <c r="C505" s="103"/>
      <c r="D505" s="103"/>
      <c r="E505" s="84"/>
      <c r="F505" s="103"/>
      <c r="G505" s="84"/>
    </row>
    <row r="506" spans="1:7" x14ac:dyDescent="0.2">
      <c r="A506" s="102"/>
      <c r="B506" s="103"/>
      <c r="C506" s="103"/>
      <c r="D506" s="103"/>
      <c r="E506" s="84"/>
      <c r="F506" s="103"/>
      <c r="G506" s="84"/>
    </row>
    <row r="507" spans="1:7" x14ac:dyDescent="0.2">
      <c r="A507" s="102"/>
      <c r="B507" s="103"/>
      <c r="C507" s="103"/>
      <c r="D507" s="103"/>
      <c r="E507" s="84"/>
      <c r="F507" s="103"/>
      <c r="G507" s="84"/>
    </row>
    <row r="508" spans="1:7" x14ac:dyDescent="0.2">
      <c r="A508" s="102"/>
      <c r="B508" s="103"/>
      <c r="C508" s="103"/>
      <c r="D508" s="103"/>
      <c r="E508" s="84"/>
      <c r="F508" s="103"/>
      <c r="G508" s="84"/>
    </row>
    <row r="509" spans="1:7" x14ac:dyDescent="0.2">
      <c r="A509" s="102"/>
      <c r="B509" s="103"/>
      <c r="C509" s="103"/>
      <c r="D509" s="103"/>
      <c r="E509" s="84"/>
      <c r="F509" s="103"/>
      <c r="G509" s="84"/>
    </row>
    <row r="510" spans="1:7" x14ac:dyDescent="0.2">
      <c r="A510" s="102"/>
      <c r="B510" s="103"/>
      <c r="C510" s="103"/>
      <c r="D510" s="103"/>
      <c r="E510" s="84"/>
      <c r="F510" s="103"/>
      <c r="G510" s="84"/>
    </row>
    <row r="511" spans="1:7" x14ac:dyDescent="0.2">
      <c r="A511" s="102"/>
      <c r="B511" s="103"/>
      <c r="C511" s="103"/>
      <c r="D511" s="103"/>
      <c r="E511" s="84"/>
      <c r="F511" s="103"/>
      <c r="G511" s="84"/>
    </row>
    <row r="512" spans="1:7" x14ac:dyDescent="0.2">
      <c r="A512" s="102"/>
      <c r="B512" s="103"/>
      <c r="C512" s="103"/>
      <c r="D512" s="103"/>
      <c r="E512" s="84"/>
      <c r="F512" s="103"/>
      <c r="G512" s="84"/>
    </row>
    <row r="513" spans="1:7" x14ac:dyDescent="0.2">
      <c r="A513" s="102"/>
      <c r="B513" s="103"/>
      <c r="C513" s="103"/>
      <c r="D513" s="103"/>
      <c r="E513" s="84"/>
      <c r="F513" s="103"/>
      <c r="G513" s="84"/>
    </row>
    <row r="514" spans="1:7" x14ac:dyDescent="0.2">
      <c r="A514" s="102"/>
      <c r="B514" s="103"/>
      <c r="C514" s="103"/>
      <c r="D514" s="103"/>
      <c r="E514" s="84"/>
      <c r="F514" s="103"/>
      <c r="G514" s="84"/>
    </row>
    <row r="515" spans="1:7" x14ac:dyDescent="0.2">
      <c r="A515" s="102"/>
      <c r="B515" s="103"/>
      <c r="C515" s="103"/>
      <c r="D515" s="103"/>
      <c r="E515" s="84"/>
      <c r="F515" s="103"/>
      <c r="G515" s="84"/>
    </row>
    <row r="516" spans="1:7" x14ac:dyDescent="0.2">
      <c r="A516" s="102"/>
      <c r="B516" s="103"/>
      <c r="C516" s="103"/>
      <c r="D516" s="103"/>
      <c r="E516" s="84"/>
      <c r="F516" s="103"/>
      <c r="G516" s="84"/>
    </row>
    <row r="517" spans="1:7" x14ac:dyDescent="0.2">
      <c r="A517" s="102"/>
      <c r="B517" s="103"/>
      <c r="C517" s="103"/>
      <c r="D517" s="103"/>
      <c r="E517" s="84"/>
      <c r="F517" s="103"/>
      <c r="G517" s="84"/>
    </row>
    <row r="518" spans="1:7" x14ac:dyDescent="0.2">
      <c r="A518" s="102"/>
      <c r="B518" s="103"/>
      <c r="C518" s="103"/>
      <c r="D518" s="103"/>
      <c r="E518" s="84"/>
      <c r="F518" s="103"/>
      <c r="G518" s="84"/>
    </row>
    <row r="519" spans="1:7" x14ac:dyDescent="0.2">
      <c r="A519" s="102"/>
      <c r="B519" s="103"/>
      <c r="C519" s="103"/>
      <c r="D519" s="103"/>
      <c r="E519" s="84"/>
      <c r="F519" s="103"/>
      <c r="G519" s="84"/>
    </row>
    <row r="520" spans="1:7" x14ac:dyDescent="0.2">
      <c r="A520" s="102"/>
      <c r="B520" s="103"/>
      <c r="C520" s="103"/>
      <c r="D520" s="103"/>
      <c r="E520" s="84"/>
      <c r="F520" s="103"/>
      <c r="G520" s="84"/>
    </row>
    <row r="521" spans="1:7" x14ac:dyDescent="0.2">
      <c r="A521" s="102"/>
      <c r="B521" s="103"/>
      <c r="C521" s="103"/>
      <c r="D521" s="103"/>
      <c r="E521" s="84"/>
      <c r="F521" s="103"/>
      <c r="G521" s="84"/>
    </row>
    <row r="522" spans="1:7" x14ac:dyDescent="0.2">
      <c r="A522" s="102"/>
      <c r="B522" s="103"/>
      <c r="C522" s="103"/>
      <c r="D522" s="103"/>
      <c r="E522" s="84"/>
      <c r="F522" s="103"/>
      <c r="G522" s="84"/>
    </row>
    <row r="523" spans="1:7" x14ac:dyDescent="0.2">
      <c r="A523" s="102"/>
      <c r="B523" s="103"/>
      <c r="C523" s="103"/>
      <c r="D523" s="103"/>
      <c r="E523" s="84"/>
      <c r="F523" s="103"/>
      <c r="G523" s="84"/>
    </row>
    <row r="524" spans="1:7" x14ac:dyDescent="0.2">
      <c r="A524" s="102"/>
      <c r="B524" s="103"/>
      <c r="C524" s="103"/>
      <c r="D524" s="103"/>
      <c r="E524" s="84"/>
      <c r="F524" s="103"/>
      <c r="G524" s="84"/>
    </row>
    <row r="525" spans="1:7" x14ac:dyDescent="0.2">
      <c r="A525" s="102"/>
      <c r="B525" s="103"/>
      <c r="C525" s="103"/>
      <c r="D525" s="103"/>
      <c r="E525" s="84"/>
      <c r="F525" s="103"/>
      <c r="G525" s="84"/>
    </row>
    <row r="526" spans="1:7" x14ac:dyDescent="0.2">
      <c r="A526" s="102"/>
      <c r="B526" s="103"/>
      <c r="C526" s="103"/>
      <c r="D526" s="103"/>
      <c r="E526" s="84"/>
      <c r="F526" s="103"/>
      <c r="G526" s="84"/>
    </row>
    <row r="527" spans="1:7" x14ac:dyDescent="0.2">
      <c r="A527" s="102"/>
      <c r="B527" s="103"/>
      <c r="C527" s="103"/>
      <c r="D527" s="103"/>
      <c r="E527" s="84"/>
      <c r="F527" s="103"/>
      <c r="G527" s="84"/>
    </row>
    <row r="528" spans="1:7" x14ac:dyDescent="0.2">
      <c r="A528" s="102"/>
      <c r="B528" s="103"/>
      <c r="C528" s="103"/>
      <c r="D528" s="103"/>
      <c r="E528" s="84"/>
      <c r="F528" s="103"/>
      <c r="G528" s="84"/>
    </row>
    <row r="529" spans="1:7" ht="13.8" thickBot="1" x14ac:dyDescent="0.25">
      <c r="A529" s="105"/>
      <c r="B529" s="106"/>
      <c r="C529" s="106"/>
      <c r="D529" s="106"/>
      <c r="E529" s="120"/>
      <c r="F529" s="106"/>
      <c r="G529" s="120"/>
    </row>
    <row r="530" spans="1:7" ht="13.8" thickBot="1" x14ac:dyDescent="0.25">
      <c r="A530" s="14"/>
      <c r="B530" s="15"/>
      <c r="C530" s="15"/>
      <c r="D530" s="15">
        <f>SUM(D475:D529)</f>
        <v>0</v>
      </c>
      <c r="E530" s="16">
        <f>SUM(E475:E529)</f>
        <v>0</v>
      </c>
      <c r="F530" s="15">
        <f>SUM(F475:F529)</f>
        <v>0</v>
      </c>
      <c r="G530" s="16">
        <f>SUM(G475:G529)</f>
        <v>0</v>
      </c>
    </row>
    <row r="531" spans="1:7" ht="14.4" thickTop="1" thickBot="1" x14ac:dyDescent="0.25">
      <c r="C531" s="121" t="s">
        <v>183</v>
      </c>
      <c r="D531" s="268">
        <f>D530+E530</f>
        <v>0</v>
      </c>
      <c r="E531" s="269"/>
      <c r="F531" s="268">
        <f>F530+G530</f>
        <v>0</v>
      </c>
      <c r="G531" s="268"/>
    </row>
    <row r="532" spans="1:7" ht="13.2" customHeight="1" x14ac:dyDescent="0.2">
      <c r="A532" s="253" t="s">
        <v>4</v>
      </c>
      <c r="B532" s="262"/>
      <c r="C532" s="264" t="s">
        <v>0</v>
      </c>
      <c r="D532" s="266" t="s">
        <v>188</v>
      </c>
      <c r="E532" s="267"/>
      <c r="F532" s="266" t="s">
        <v>27</v>
      </c>
      <c r="G532" s="267"/>
    </row>
    <row r="533" spans="1:7" ht="13.8" thickBot="1" x14ac:dyDescent="0.25">
      <c r="A533" s="255"/>
      <c r="B533" s="263"/>
      <c r="C533" s="265"/>
      <c r="D533" s="98" t="s">
        <v>5</v>
      </c>
      <c r="E533" s="19" t="s">
        <v>6</v>
      </c>
      <c r="F533" s="98" t="s">
        <v>5</v>
      </c>
      <c r="G533" s="19" t="s">
        <v>6</v>
      </c>
    </row>
    <row r="534" spans="1:7" x14ac:dyDescent="0.2">
      <c r="A534" s="107"/>
      <c r="B534" s="108"/>
      <c r="C534" s="108"/>
      <c r="D534" s="108"/>
      <c r="E534" s="92"/>
      <c r="F534" s="108"/>
      <c r="G534" s="92"/>
    </row>
    <row r="535" spans="1:7" x14ac:dyDescent="0.2">
      <c r="A535" s="102"/>
      <c r="B535" s="103"/>
      <c r="C535" s="103"/>
      <c r="D535" s="103"/>
      <c r="E535" s="84"/>
      <c r="F535" s="103"/>
      <c r="G535" s="84"/>
    </row>
    <row r="536" spans="1:7" x14ac:dyDescent="0.2">
      <c r="A536" s="102"/>
      <c r="B536" s="103"/>
      <c r="C536" s="103"/>
      <c r="D536" s="103"/>
      <c r="E536" s="84"/>
      <c r="F536" s="103"/>
      <c r="G536" s="84"/>
    </row>
    <row r="537" spans="1:7" x14ac:dyDescent="0.2">
      <c r="A537" s="102"/>
      <c r="B537" s="103"/>
      <c r="C537" s="103"/>
      <c r="D537" s="103"/>
      <c r="E537" s="84"/>
      <c r="F537" s="103"/>
      <c r="G537" s="84"/>
    </row>
    <row r="538" spans="1:7" x14ac:dyDescent="0.2">
      <c r="A538" s="102"/>
      <c r="B538" s="103"/>
      <c r="C538" s="103"/>
      <c r="D538" s="103"/>
      <c r="E538" s="84"/>
      <c r="F538" s="103"/>
      <c r="G538" s="84"/>
    </row>
    <row r="539" spans="1:7" x14ac:dyDescent="0.2">
      <c r="A539" s="102"/>
      <c r="B539" s="103"/>
      <c r="C539" s="103"/>
      <c r="D539" s="103"/>
      <c r="E539" s="84"/>
      <c r="F539" s="103"/>
      <c r="G539" s="84"/>
    </row>
    <row r="540" spans="1:7" x14ac:dyDescent="0.2">
      <c r="A540" s="102"/>
      <c r="B540" s="103"/>
      <c r="C540" s="104"/>
      <c r="D540" s="103"/>
      <c r="E540" s="84"/>
      <c r="F540" s="103"/>
      <c r="G540" s="84"/>
    </row>
    <row r="541" spans="1:7" x14ac:dyDescent="0.2">
      <c r="A541" s="102"/>
      <c r="B541" s="103"/>
      <c r="C541" s="103"/>
      <c r="D541" s="103"/>
      <c r="E541" s="84"/>
      <c r="F541" s="103"/>
      <c r="G541" s="84"/>
    </row>
    <row r="542" spans="1:7" x14ac:dyDescent="0.2">
      <c r="A542" s="102"/>
      <c r="B542" s="103"/>
      <c r="C542" s="103"/>
      <c r="D542" s="103"/>
      <c r="E542" s="84"/>
      <c r="F542" s="103"/>
      <c r="G542" s="84"/>
    </row>
    <row r="543" spans="1:7" x14ac:dyDescent="0.2">
      <c r="A543" s="102"/>
      <c r="B543" s="103"/>
      <c r="C543" s="103"/>
      <c r="D543" s="103"/>
      <c r="E543" s="84"/>
      <c r="F543" s="103"/>
      <c r="G543" s="84"/>
    </row>
    <row r="544" spans="1:7" x14ac:dyDescent="0.2">
      <c r="A544" s="102"/>
      <c r="B544" s="103"/>
      <c r="C544" s="103"/>
      <c r="D544" s="103"/>
      <c r="E544" s="84"/>
      <c r="F544" s="103"/>
      <c r="G544" s="84"/>
    </row>
    <row r="545" spans="1:7" x14ac:dyDescent="0.2">
      <c r="A545" s="102"/>
      <c r="B545" s="103"/>
      <c r="C545" s="103"/>
      <c r="D545" s="103"/>
      <c r="E545" s="84"/>
      <c r="F545" s="103"/>
      <c r="G545" s="84"/>
    </row>
    <row r="546" spans="1:7" x14ac:dyDescent="0.2">
      <c r="A546" s="102"/>
      <c r="B546" s="103"/>
      <c r="C546" s="103"/>
      <c r="D546" s="103"/>
      <c r="E546" s="84"/>
      <c r="F546" s="103"/>
      <c r="G546" s="84"/>
    </row>
    <row r="547" spans="1:7" x14ac:dyDescent="0.2">
      <c r="A547" s="102"/>
      <c r="B547" s="103"/>
      <c r="C547" s="103"/>
      <c r="D547" s="103"/>
      <c r="E547" s="84"/>
      <c r="F547" s="103"/>
      <c r="G547" s="84"/>
    </row>
    <row r="548" spans="1:7" x14ac:dyDescent="0.2">
      <c r="A548" s="102"/>
      <c r="B548" s="103"/>
      <c r="C548" s="103"/>
      <c r="D548" s="103"/>
      <c r="E548" s="84"/>
      <c r="F548" s="103"/>
      <c r="G548" s="84"/>
    </row>
    <row r="549" spans="1:7" x14ac:dyDescent="0.2">
      <c r="A549" s="102"/>
      <c r="B549" s="103"/>
      <c r="C549" s="103"/>
      <c r="D549" s="103"/>
      <c r="E549" s="84"/>
      <c r="F549" s="103"/>
      <c r="G549" s="84"/>
    </row>
    <row r="550" spans="1:7" x14ac:dyDescent="0.2">
      <c r="A550" s="102"/>
      <c r="B550" s="103"/>
      <c r="C550" s="103"/>
      <c r="D550" s="103"/>
      <c r="E550" s="84"/>
      <c r="F550" s="103"/>
      <c r="G550" s="84"/>
    </row>
    <row r="551" spans="1:7" x14ac:dyDescent="0.2">
      <c r="A551" s="102"/>
      <c r="B551" s="103"/>
      <c r="C551" s="103"/>
      <c r="D551" s="103"/>
      <c r="E551" s="84"/>
      <c r="F551" s="103"/>
      <c r="G551" s="84"/>
    </row>
    <row r="552" spans="1:7" x14ac:dyDescent="0.2">
      <c r="A552" s="102"/>
      <c r="B552" s="103"/>
      <c r="C552" s="103"/>
      <c r="D552" s="103"/>
      <c r="E552" s="84"/>
      <c r="F552" s="103"/>
      <c r="G552" s="84"/>
    </row>
    <row r="553" spans="1:7" x14ac:dyDescent="0.2">
      <c r="A553" s="102"/>
      <c r="B553" s="103"/>
      <c r="C553" s="103"/>
      <c r="D553" s="103"/>
      <c r="E553" s="84"/>
      <c r="F553" s="103"/>
      <c r="G553" s="84"/>
    </row>
    <row r="554" spans="1:7" x14ac:dyDescent="0.2">
      <c r="A554" s="102"/>
      <c r="B554" s="103"/>
      <c r="C554" s="103"/>
      <c r="D554" s="103"/>
      <c r="E554" s="84"/>
      <c r="F554" s="103"/>
      <c r="G554" s="84"/>
    </row>
    <row r="555" spans="1:7" x14ac:dyDescent="0.2">
      <c r="A555" s="102"/>
      <c r="B555" s="103"/>
      <c r="C555" s="103"/>
      <c r="D555" s="103"/>
      <c r="E555" s="84"/>
      <c r="F555" s="103"/>
      <c r="G555" s="84"/>
    </row>
    <row r="556" spans="1:7" x14ac:dyDescent="0.2">
      <c r="A556" s="102"/>
      <c r="B556" s="103"/>
      <c r="C556" s="103"/>
      <c r="D556" s="103"/>
      <c r="E556" s="84"/>
      <c r="F556" s="103"/>
      <c r="G556" s="84"/>
    </row>
    <row r="557" spans="1:7" x14ac:dyDescent="0.2">
      <c r="A557" s="102"/>
      <c r="B557" s="103"/>
      <c r="C557" s="103"/>
      <c r="D557" s="103"/>
      <c r="E557" s="84"/>
      <c r="F557" s="103"/>
      <c r="G557" s="84"/>
    </row>
    <row r="558" spans="1:7" x14ac:dyDescent="0.2">
      <c r="A558" s="102"/>
      <c r="B558" s="103"/>
      <c r="C558" s="103"/>
      <c r="D558" s="103"/>
      <c r="E558" s="84"/>
      <c r="F558" s="103"/>
      <c r="G558" s="84"/>
    </row>
    <row r="559" spans="1:7" x14ac:dyDescent="0.2">
      <c r="A559" s="102"/>
      <c r="B559" s="103"/>
      <c r="C559" s="103"/>
      <c r="D559" s="103"/>
      <c r="E559" s="84"/>
      <c r="F559" s="103"/>
      <c r="G559" s="84"/>
    </row>
    <row r="560" spans="1:7" x14ac:dyDescent="0.2">
      <c r="A560" s="102"/>
      <c r="B560" s="103"/>
      <c r="C560" s="103"/>
      <c r="D560" s="103"/>
      <c r="E560" s="84"/>
      <c r="F560" s="103"/>
      <c r="G560" s="84"/>
    </row>
    <row r="561" spans="1:7" x14ac:dyDescent="0.2">
      <c r="A561" s="102"/>
      <c r="B561" s="103"/>
      <c r="C561" s="103"/>
      <c r="D561" s="103"/>
      <c r="E561" s="84"/>
      <c r="F561" s="103"/>
      <c r="G561" s="84"/>
    </row>
    <row r="562" spans="1:7" x14ac:dyDescent="0.2">
      <c r="A562" s="102"/>
      <c r="B562" s="103"/>
      <c r="C562" s="103"/>
      <c r="D562" s="103"/>
      <c r="E562" s="84"/>
      <c r="F562" s="103"/>
      <c r="G562" s="84"/>
    </row>
    <row r="563" spans="1:7" x14ac:dyDescent="0.2">
      <c r="A563" s="102"/>
      <c r="B563" s="103"/>
      <c r="C563" s="103"/>
      <c r="D563" s="103"/>
      <c r="E563" s="84"/>
      <c r="F563" s="103"/>
      <c r="G563" s="84"/>
    </row>
    <row r="564" spans="1:7" x14ac:dyDescent="0.2">
      <c r="A564" s="102"/>
      <c r="B564" s="103"/>
      <c r="C564" s="103"/>
      <c r="D564" s="103"/>
      <c r="E564" s="84"/>
      <c r="F564" s="103"/>
      <c r="G564" s="84"/>
    </row>
    <row r="565" spans="1:7" x14ac:dyDescent="0.2">
      <c r="A565" s="102"/>
      <c r="B565" s="103"/>
      <c r="C565" s="103"/>
      <c r="D565" s="103"/>
      <c r="E565" s="84"/>
      <c r="F565" s="103"/>
      <c r="G565" s="84"/>
    </row>
    <row r="566" spans="1:7" x14ac:dyDescent="0.2">
      <c r="A566" s="102"/>
      <c r="B566" s="103"/>
      <c r="C566" s="103"/>
      <c r="D566" s="103"/>
      <c r="E566" s="84"/>
      <c r="F566" s="103"/>
      <c r="G566" s="84"/>
    </row>
    <row r="567" spans="1:7" x14ac:dyDescent="0.2">
      <c r="A567" s="102"/>
      <c r="B567" s="103"/>
      <c r="C567" s="103"/>
      <c r="D567" s="103"/>
      <c r="E567" s="84"/>
      <c r="F567" s="103"/>
      <c r="G567" s="84"/>
    </row>
    <row r="568" spans="1:7" x14ac:dyDescent="0.2">
      <c r="A568" s="102"/>
      <c r="B568" s="103"/>
      <c r="C568" s="103"/>
      <c r="D568" s="103"/>
      <c r="E568" s="84"/>
      <c r="F568" s="103"/>
      <c r="G568" s="84"/>
    </row>
    <row r="569" spans="1:7" x14ac:dyDescent="0.2">
      <c r="A569" s="102"/>
      <c r="B569" s="103"/>
      <c r="C569" s="103"/>
      <c r="D569" s="103"/>
      <c r="E569" s="84"/>
      <c r="F569" s="103"/>
      <c r="G569" s="84"/>
    </row>
    <row r="570" spans="1:7" x14ac:dyDescent="0.2">
      <c r="A570" s="102"/>
      <c r="B570" s="103"/>
      <c r="C570" s="103"/>
      <c r="D570" s="103"/>
      <c r="E570" s="84"/>
      <c r="F570" s="103"/>
      <c r="G570" s="84"/>
    </row>
    <row r="571" spans="1:7" x14ac:dyDescent="0.2">
      <c r="A571" s="102"/>
      <c r="B571" s="103"/>
      <c r="C571" s="103"/>
      <c r="D571" s="103"/>
      <c r="E571" s="84"/>
      <c r="F571" s="103"/>
      <c r="G571" s="84"/>
    </row>
    <row r="572" spans="1:7" x14ac:dyDescent="0.2">
      <c r="A572" s="102"/>
      <c r="B572" s="103"/>
      <c r="C572" s="103"/>
      <c r="D572" s="103"/>
      <c r="E572" s="84"/>
      <c r="F572" s="103"/>
      <c r="G572" s="84"/>
    </row>
    <row r="573" spans="1:7" x14ac:dyDescent="0.2">
      <c r="A573" s="102"/>
      <c r="B573" s="103"/>
      <c r="C573" s="103"/>
      <c r="D573" s="103"/>
      <c r="E573" s="84"/>
      <c r="F573" s="103"/>
      <c r="G573" s="84"/>
    </row>
    <row r="574" spans="1:7" x14ac:dyDescent="0.2">
      <c r="A574" s="102"/>
      <c r="B574" s="103"/>
      <c r="C574" s="103"/>
      <c r="D574" s="103"/>
      <c r="E574" s="84"/>
      <c r="F574" s="103"/>
      <c r="G574" s="84"/>
    </row>
    <row r="575" spans="1:7" x14ac:dyDescent="0.2">
      <c r="A575" s="102"/>
      <c r="B575" s="103"/>
      <c r="C575" s="103"/>
      <c r="D575" s="103"/>
      <c r="E575" s="84"/>
      <c r="F575" s="103"/>
      <c r="G575" s="84"/>
    </row>
    <row r="576" spans="1:7" x14ac:dyDescent="0.2">
      <c r="A576" s="102"/>
      <c r="B576" s="103"/>
      <c r="C576" s="103"/>
      <c r="D576" s="103"/>
      <c r="E576" s="84"/>
      <c r="F576" s="103"/>
      <c r="G576" s="84"/>
    </row>
    <row r="577" spans="1:7" x14ac:dyDescent="0.2">
      <c r="A577" s="102"/>
      <c r="B577" s="103"/>
      <c r="C577" s="103"/>
      <c r="D577" s="103"/>
      <c r="E577" s="84"/>
      <c r="F577" s="103"/>
      <c r="G577" s="84"/>
    </row>
    <row r="578" spans="1:7" x14ac:dyDescent="0.2">
      <c r="A578" s="102"/>
      <c r="B578" s="103"/>
      <c r="C578" s="103"/>
      <c r="D578" s="103"/>
      <c r="E578" s="84"/>
      <c r="F578" s="103"/>
      <c r="G578" s="84"/>
    </row>
    <row r="579" spans="1:7" x14ac:dyDescent="0.2">
      <c r="A579" s="102"/>
      <c r="B579" s="103"/>
      <c r="C579" s="103"/>
      <c r="D579" s="103"/>
      <c r="E579" s="84"/>
      <c r="F579" s="103"/>
      <c r="G579" s="84"/>
    </row>
    <row r="580" spans="1:7" x14ac:dyDescent="0.2">
      <c r="A580" s="102"/>
      <c r="B580" s="103"/>
      <c r="C580" s="103"/>
      <c r="D580" s="103"/>
      <c r="E580" s="84"/>
      <c r="F580" s="103"/>
      <c r="G580" s="84"/>
    </row>
    <row r="581" spans="1:7" x14ac:dyDescent="0.2">
      <c r="A581" s="102"/>
      <c r="B581" s="103"/>
      <c r="C581" s="103"/>
      <c r="D581" s="103"/>
      <c r="E581" s="84"/>
      <c r="F581" s="103"/>
      <c r="G581" s="84"/>
    </row>
    <row r="582" spans="1:7" x14ac:dyDescent="0.2">
      <c r="A582" s="102"/>
      <c r="B582" s="103"/>
      <c r="C582" s="103"/>
      <c r="D582" s="103"/>
      <c r="E582" s="84"/>
      <c r="F582" s="103"/>
      <c r="G582" s="84"/>
    </row>
    <row r="583" spans="1:7" x14ac:dyDescent="0.2">
      <c r="A583" s="102"/>
      <c r="B583" s="103"/>
      <c r="C583" s="103"/>
      <c r="D583" s="103"/>
      <c r="E583" s="84"/>
      <c r="F583" s="103"/>
      <c r="G583" s="84"/>
    </row>
    <row r="584" spans="1:7" x14ac:dyDescent="0.2">
      <c r="A584" s="102"/>
      <c r="B584" s="103"/>
      <c r="C584" s="103"/>
      <c r="D584" s="103"/>
      <c r="E584" s="84"/>
      <c r="F584" s="103"/>
      <c r="G584" s="84"/>
    </row>
    <row r="585" spans="1:7" x14ac:dyDescent="0.2">
      <c r="A585" s="102"/>
      <c r="B585" s="103"/>
      <c r="C585" s="103"/>
      <c r="D585" s="103"/>
      <c r="E585" s="84"/>
      <c r="F585" s="103"/>
      <c r="G585" s="84"/>
    </row>
    <row r="586" spans="1:7" x14ac:dyDescent="0.2">
      <c r="A586" s="102"/>
      <c r="B586" s="103"/>
      <c r="C586" s="103"/>
      <c r="D586" s="103"/>
      <c r="E586" s="84"/>
      <c r="F586" s="103"/>
      <c r="G586" s="84"/>
    </row>
    <row r="587" spans="1:7" x14ac:dyDescent="0.2">
      <c r="A587" s="102"/>
      <c r="B587" s="103"/>
      <c r="C587" s="103"/>
      <c r="D587" s="103"/>
      <c r="E587" s="84"/>
      <c r="F587" s="103"/>
      <c r="G587" s="84"/>
    </row>
    <row r="588" spans="1:7" ht="13.8" thickBot="1" x14ac:dyDescent="0.25">
      <c r="A588" s="105"/>
      <c r="B588" s="106"/>
      <c r="C588" s="106"/>
      <c r="D588" s="106"/>
      <c r="E588" s="120"/>
      <c r="F588" s="106"/>
      <c r="G588" s="120"/>
    </row>
    <row r="589" spans="1:7" ht="13.8" thickBot="1" x14ac:dyDescent="0.25">
      <c r="A589" s="14"/>
      <c r="B589" s="15"/>
      <c r="C589" s="15"/>
      <c r="D589" s="15">
        <f>SUM(D534:D588)</f>
        <v>0</v>
      </c>
      <c r="E589" s="16">
        <f>SUM(E534:E588)</f>
        <v>0</v>
      </c>
      <c r="F589" s="15">
        <f>SUM(F534:F588)</f>
        <v>0</v>
      </c>
      <c r="G589" s="16">
        <f>SUM(G534:G588)</f>
        <v>0</v>
      </c>
    </row>
    <row r="590" spans="1:7" ht="14.4" thickTop="1" thickBot="1" x14ac:dyDescent="0.25">
      <c r="C590" s="121" t="s">
        <v>184</v>
      </c>
      <c r="D590" s="268">
        <f>D589+E589</f>
        <v>0</v>
      </c>
      <c r="E590" s="269"/>
      <c r="F590" s="268">
        <f>F589+G589</f>
        <v>0</v>
      </c>
      <c r="G590" s="268"/>
    </row>
    <row r="591" spans="1:7" ht="13.2" customHeight="1" x14ac:dyDescent="0.2">
      <c r="A591" s="253" t="s">
        <v>4</v>
      </c>
      <c r="B591" s="262"/>
      <c r="C591" s="264" t="s">
        <v>0</v>
      </c>
      <c r="D591" s="266" t="s">
        <v>188</v>
      </c>
      <c r="E591" s="267"/>
      <c r="F591" s="266" t="s">
        <v>27</v>
      </c>
      <c r="G591" s="267"/>
    </row>
    <row r="592" spans="1:7" ht="13.8" thickBot="1" x14ac:dyDescent="0.25">
      <c r="A592" s="255"/>
      <c r="B592" s="263"/>
      <c r="C592" s="265"/>
      <c r="D592" s="98" t="s">
        <v>5</v>
      </c>
      <c r="E592" s="19" t="s">
        <v>6</v>
      </c>
      <c r="F592" s="98" t="s">
        <v>5</v>
      </c>
      <c r="G592" s="19" t="s">
        <v>6</v>
      </c>
    </row>
    <row r="593" spans="1:7" x14ac:dyDescent="0.2">
      <c r="A593" s="107"/>
      <c r="B593" s="108"/>
      <c r="C593" s="108"/>
      <c r="D593" s="108"/>
      <c r="E593" s="92"/>
      <c r="F593" s="108"/>
      <c r="G593" s="92"/>
    </row>
    <row r="594" spans="1:7" x14ac:dyDescent="0.2">
      <c r="A594" s="102"/>
      <c r="B594" s="103"/>
      <c r="C594" s="103"/>
      <c r="D594" s="103"/>
      <c r="E594" s="84"/>
      <c r="F594" s="103"/>
      <c r="G594" s="84"/>
    </row>
    <row r="595" spans="1:7" x14ac:dyDescent="0.2">
      <c r="A595" s="102"/>
      <c r="B595" s="103"/>
      <c r="C595" s="103"/>
      <c r="D595" s="103"/>
      <c r="E595" s="84"/>
      <c r="F595" s="103"/>
      <c r="G595" s="84"/>
    </row>
    <row r="596" spans="1:7" x14ac:dyDescent="0.2">
      <c r="A596" s="102"/>
      <c r="B596" s="103"/>
      <c r="C596" s="103"/>
      <c r="D596" s="103"/>
      <c r="E596" s="84"/>
      <c r="F596" s="103"/>
      <c r="G596" s="84"/>
    </row>
    <row r="597" spans="1:7" x14ac:dyDescent="0.2">
      <c r="A597" s="102"/>
      <c r="B597" s="103"/>
      <c r="C597" s="103"/>
      <c r="D597" s="103"/>
      <c r="E597" s="84"/>
      <c r="F597" s="103"/>
      <c r="G597" s="84"/>
    </row>
    <row r="598" spans="1:7" x14ac:dyDescent="0.2">
      <c r="A598" s="102"/>
      <c r="B598" s="103"/>
      <c r="C598" s="103"/>
      <c r="D598" s="103"/>
      <c r="E598" s="84"/>
      <c r="F598" s="103"/>
      <c r="G598" s="84"/>
    </row>
    <row r="599" spans="1:7" x14ac:dyDescent="0.2">
      <c r="A599" s="102"/>
      <c r="B599" s="103"/>
      <c r="C599" s="104"/>
      <c r="D599" s="103"/>
      <c r="E599" s="84"/>
      <c r="F599" s="103"/>
      <c r="G599" s="84"/>
    </row>
    <row r="600" spans="1:7" x14ac:dyDescent="0.2">
      <c r="A600" s="102"/>
      <c r="B600" s="103"/>
      <c r="C600" s="103"/>
      <c r="D600" s="103"/>
      <c r="E600" s="84"/>
      <c r="F600" s="103"/>
      <c r="G600" s="84"/>
    </row>
    <row r="601" spans="1:7" x14ac:dyDescent="0.2">
      <c r="A601" s="102"/>
      <c r="B601" s="103"/>
      <c r="C601" s="103"/>
      <c r="D601" s="103"/>
      <c r="E601" s="84"/>
      <c r="F601" s="103"/>
      <c r="G601" s="84"/>
    </row>
    <row r="602" spans="1:7" x14ac:dyDescent="0.2">
      <c r="A602" s="102"/>
      <c r="B602" s="103"/>
      <c r="C602" s="103"/>
      <c r="D602" s="103"/>
      <c r="E602" s="84"/>
      <c r="F602" s="103"/>
      <c r="G602" s="84"/>
    </row>
    <row r="603" spans="1:7" x14ac:dyDescent="0.2">
      <c r="A603" s="102"/>
      <c r="B603" s="103"/>
      <c r="C603" s="103"/>
      <c r="D603" s="103"/>
      <c r="E603" s="84"/>
      <c r="F603" s="103"/>
      <c r="G603" s="84"/>
    </row>
    <row r="604" spans="1:7" x14ac:dyDescent="0.2">
      <c r="A604" s="102"/>
      <c r="B604" s="103"/>
      <c r="C604" s="103"/>
      <c r="D604" s="103"/>
      <c r="E604" s="84"/>
      <c r="F604" s="103"/>
      <c r="G604" s="84"/>
    </row>
    <row r="605" spans="1:7" x14ac:dyDescent="0.2">
      <c r="A605" s="102"/>
      <c r="B605" s="103"/>
      <c r="C605" s="103"/>
      <c r="D605" s="103"/>
      <c r="E605" s="84"/>
      <c r="F605" s="103"/>
      <c r="G605" s="84"/>
    </row>
    <row r="606" spans="1:7" x14ac:dyDescent="0.2">
      <c r="A606" s="102"/>
      <c r="B606" s="103"/>
      <c r="C606" s="103"/>
      <c r="D606" s="103"/>
      <c r="E606" s="84"/>
      <c r="F606" s="103"/>
      <c r="G606" s="84"/>
    </row>
    <row r="607" spans="1:7" x14ac:dyDescent="0.2">
      <c r="A607" s="102"/>
      <c r="B607" s="103"/>
      <c r="C607" s="103"/>
      <c r="D607" s="103"/>
      <c r="E607" s="84"/>
      <c r="F607" s="103"/>
      <c r="G607" s="84"/>
    </row>
    <row r="608" spans="1:7" x14ac:dyDescent="0.2">
      <c r="A608" s="102"/>
      <c r="B608" s="103"/>
      <c r="C608" s="103"/>
      <c r="D608" s="103"/>
      <c r="E608" s="84"/>
      <c r="F608" s="103"/>
      <c r="G608" s="84"/>
    </row>
    <row r="609" spans="1:7" x14ac:dyDescent="0.2">
      <c r="A609" s="102"/>
      <c r="B609" s="103"/>
      <c r="C609" s="103"/>
      <c r="D609" s="103"/>
      <c r="E609" s="84"/>
      <c r="F609" s="103"/>
      <c r="G609" s="84"/>
    </row>
    <row r="610" spans="1:7" x14ac:dyDescent="0.2">
      <c r="A610" s="102"/>
      <c r="B610" s="103"/>
      <c r="C610" s="103"/>
      <c r="D610" s="103"/>
      <c r="E610" s="84"/>
      <c r="F610" s="103"/>
      <c r="G610" s="84"/>
    </row>
    <row r="611" spans="1:7" x14ac:dyDescent="0.2">
      <c r="A611" s="102"/>
      <c r="B611" s="103"/>
      <c r="C611" s="103"/>
      <c r="D611" s="103"/>
      <c r="E611" s="84"/>
      <c r="F611" s="103"/>
      <c r="G611" s="84"/>
    </row>
    <row r="612" spans="1:7" x14ac:dyDescent="0.2">
      <c r="A612" s="102"/>
      <c r="B612" s="103"/>
      <c r="C612" s="103"/>
      <c r="D612" s="103"/>
      <c r="E612" s="84"/>
      <c r="F612" s="103"/>
      <c r="G612" s="84"/>
    </row>
    <row r="613" spans="1:7" x14ac:dyDescent="0.2">
      <c r="A613" s="102"/>
      <c r="B613" s="103"/>
      <c r="C613" s="103"/>
      <c r="D613" s="103"/>
      <c r="E613" s="84"/>
      <c r="F613" s="103"/>
      <c r="G613" s="84"/>
    </row>
    <row r="614" spans="1:7" x14ac:dyDescent="0.2">
      <c r="A614" s="102"/>
      <c r="B614" s="103"/>
      <c r="C614" s="103"/>
      <c r="D614" s="103"/>
      <c r="E614" s="84"/>
      <c r="F614" s="103"/>
      <c r="G614" s="84"/>
    </row>
    <row r="615" spans="1:7" x14ac:dyDescent="0.2">
      <c r="A615" s="102"/>
      <c r="B615" s="103"/>
      <c r="C615" s="103"/>
      <c r="D615" s="103"/>
      <c r="E615" s="84"/>
      <c r="F615" s="103"/>
      <c r="G615" s="84"/>
    </row>
    <row r="616" spans="1:7" x14ac:dyDescent="0.2">
      <c r="A616" s="102"/>
      <c r="B616" s="103"/>
      <c r="C616" s="103"/>
      <c r="D616" s="103"/>
      <c r="E616" s="84"/>
      <c r="F616" s="103"/>
      <c r="G616" s="84"/>
    </row>
    <row r="617" spans="1:7" x14ac:dyDescent="0.2">
      <c r="A617" s="102"/>
      <c r="B617" s="103"/>
      <c r="C617" s="103"/>
      <c r="D617" s="103"/>
      <c r="E617" s="84"/>
      <c r="F617" s="103"/>
      <c r="G617" s="84"/>
    </row>
    <row r="618" spans="1:7" x14ac:dyDescent="0.2">
      <c r="A618" s="102"/>
      <c r="B618" s="103"/>
      <c r="C618" s="103"/>
      <c r="D618" s="103"/>
      <c r="E618" s="84"/>
      <c r="F618" s="103"/>
      <c r="G618" s="84"/>
    </row>
    <row r="619" spans="1:7" x14ac:dyDescent="0.2">
      <c r="A619" s="102"/>
      <c r="B619" s="103"/>
      <c r="C619" s="103"/>
      <c r="D619" s="103"/>
      <c r="E619" s="84"/>
      <c r="F619" s="103"/>
      <c r="G619" s="84"/>
    </row>
    <row r="620" spans="1:7" x14ac:dyDescent="0.2">
      <c r="A620" s="102"/>
      <c r="B620" s="103"/>
      <c r="C620" s="103"/>
      <c r="D620" s="103"/>
      <c r="E620" s="84"/>
      <c r="F620" s="103"/>
      <c r="G620" s="84"/>
    </row>
    <row r="621" spans="1:7" x14ac:dyDescent="0.2">
      <c r="A621" s="102"/>
      <c r="B621" s="103"/>
      <c r="C621" s="103"/>
      <c r="D621" s="103"/>
      <c r="E621" s="84"/>
      <c r="F621" s="103"/>
      <c r="G621" s="84"/>
    </row>
    <row r="622" spans="1:7" x14ac:dyDescent="0.2">
      <c r="A622" s="102"/>
      <c r="B622" s="103"/>
      <c r="C622" s="103"/>
      <c r="D622" s="103"/>
      <c r="E622" s="84"/>
      <c r="F622" s="103"/>
      <c r="G622" s="84"/>
    </row>
    <row r="623" spans="1:7" x14ac:dyDescent="0.2">
      <c r="A623" s="102"/>
      <c r="B623" s="103"/>
      <c r="C623" s="103"/>
      <c r="D623" s="103"/>
      <c r="E623" s="84"/>
      <c r="F623" s="103"/>
      <c r="G623" s="84"/>
    </row>
    <row r="624" spans="1:7" x14ac:dyDescent="0.2">
      <c r="A624" s="102"/>
      <c r="B624" s="103"/>
      <c r="C624" s="103"/>
      <c r="D624" s="103"/>
      <c r="E624" s="84"/>
      <c r="F624" s="103"/>
      <c r="G624" s="84"/>
    </row>
    <row r="625" spans="1:7" x14ac:dyDescent="0.2">
      <c r="A625" s="102"/>
      <c r="B625" s="103"/>
      <c r="C625" s="103"/>
      <c r="D625" s="103"/>
      <c r="E625" s="84"/>
      <c r="F625" s="103"/>
      <c r="G625" s="84"/>
    </row>
    <row r="626" spans="1:7" x14ac:dyDescent="0.2">
      <c r="A626" s="102"/>
      <c r="B626" s="103"/>
      <c r="C626" s="103"/>
      <c r="D626" s="103"/>
      <c r="E626" s="84"/>
      <c r="F626" s="103"/>
      <c r="G626" s="84"/>
    </row>
    <row r="627" spans="1:7" x14ac:dyDescent="0.2">
      <c r="A627" s="102"/>
      <c r="B627" s="103"/>
      <c r="C627" s="103"/>
      <c r="D627" s="103"/>
      <c r="E627" s="84"/>
      <c r="F627" s="103"/>
      <c r="G627" s="84"/>
    </row>
    <row r="628" spans="1:7" x14ac:dyDescent="0.2">
      <c r="A628" s="102"/>
      <c r="B628" s="103"/>
      <c r="C628" s="103"/>
      <c r="D628" s="103"/>
      <c r="E628" s="84"/>
      <c r="F628" s="103"/>
      <c r="G628" s="84"/>
    </row>
    <row r="629" spans="1:7" x14ac:dyDescent="0.2">
      <c r="A629" s="102"/>
      <c r="B629" s="103"/>
      <c r="C629" s="103"/>
      <c r="D629" s="103"/>
      <c r="E629" s="84"/>
      <c r="F629" s="103"/>
      <c r="G629" s="84"/>
    </row>
    <row r="630" spans="1:7" x14ac:dyDescent="0.2">
      <c r="A630" s="102"/>
      <c r="B630" s="103"/>
      <c r="C630" s="103"/>
      <c r="D630" s="103"/>
      <c r="E630" s="84"/>
      <c r="F630" s="103"/>
      <c r="G630" s="84"/>
    </row>
    <row r="631" spans="1:7" x14ac:dyDescent="0.2">
      <c r="A631" s="102"/>
      <c r="B631" s="103"/>
      <c r="C631" s="103"/>
      <c r="D631" s="103"/>
      <c r="E631" s="84"/>
      <c r="F631" s="103"/>
      <c r="G631" s="84"/>
    </row>
    <row r="632" spans="1:7" x14ac:dyDescent="0.2">
      <c r="A632" s="102"/>
      <c r="B632" s="103"/>
      <c r="C632" s="103"/>
      <c r="D632" s="103"/>
      <c r="E632" s="84"/>
      <c r="F632" s="103"/>
      <c r="G632" s="84"/>
    </row>
    <row r="633" spans="1:7" x14ac:dyDescent="0.2">
      <c r="A633" s="102"/>
      <c r="B633" s="103"/>
      <c r="C633" s="103"/>
      <c r="D633" s="103"/>
      <c r="E633" s="84"/>
      <c r="F633" s="103"/>
      <c r="G633" s="84"/>
    </row>
    <row r="634" spans="1:7" x14ac:dyDescent="0.2">
      <c r="A634" s="102"/>
      <c r="B634" s="103"/>
      <c r="C634" s="103"/>
      <c r="D634" s="103"/>
      <c r="E634" s="84"/>
      <c r="F634" s="103"/>
      <c r="G634" s="84"/>
    </row>
    <row r="635" spans="1:7" x14ac:dyDescent="0.2">
      <c r="A635" s="102"/>
      <c r="B635" s="103"/>
      <c r="C635" s="103"/>
      <c r="D635" s="103"/>
      <c r="E635" s="84"/>
      <c r="F635" s="103"/>
      <c r="G635" s="84"/>
    </row>
    <row r="636" spans="1:7" x14ac:dyDescent="0.2">
      <c r="A636" s="102"/>
      <c r="B636" s="103"/>
      <c r="C636" s="103"/>
      <c r="D636" s="103"/>
      <c r="E636" s="84"/>
      <c r="F636" s="103"/>
      <c r="G636" s="84"/>
    </row>
    <row r="637" spans="1:7" x14ac:dyDescent="0.2">
      <c r="A637" s="102"/>
      <c r="B637" s="103"/>
      <c r="C637" s="103"/>
      <c r="D637" s="103"/>
      <c r="E637" s="84"/>
      <c r="F637" s="103"/>
      <c r="G637" s="84"/>
    </row>
    <row r="638" spans="1:7" x14ac:dyDescent="0.2">
      <c r="A638" s="102"/>
      <c r="B638" s="103"/>
      <c r="C638" s="103"/>
      <c r="D638" s="103"/>
      <c r="E638" s="84"/>
      <c r="F638" s="103"/>
      <c r="G638" s="84"/>
    </row>
    <row r="639" spans="1:7" x14ac:dyDescent="0.2">
      <c r="A639" s="102"/>
      <c r="B639" s="103"/>
      <c r="C639" s="103"/>
      <c r="D639" s="103"/>
      <c r="E639" s="84"/>
      <c r="F639" s="103"/>
      <c r="G639" s="84"/>
    </row>
    <row r="640" spans="1:7" x14ac:dyDescent="0.2">
      <c r="A640" s="102"/>
      <c r="B640" s="103"/>
      <c r="C640" s="103"/>
      <c r="D640" s="103"/>
      <c r="E640" s="84"/>
      <c r="F640" s="103"/>
      <c r="G640" s="84"/>
    </row>
    <row r="641" spans="1:7" x14ac:dyDescent="0.2">
      <c r="A641" s="102"/>
      <c r="B641" s="103"/>
      <c r="C641" s="103"/>
      <c r="D641" s="103"/>
      <c r="E641" s="84"/>
      <c r="F641" s="103"/>
      <c r="G641" s="84"/>
    </row>
    <row r="642" spans="1:7" x14ac:dyDescent="0.2">
      <c r="A642" s="102"/>
      <c r="B642" s="103"/>
      <c r="C642" s="103"/>
      <c r="D642" s="103"/>
      <c r="E642" s="84"/>
      <c r="F642" s="103"/>
      <c r="G642" s="84"/>
    </row>
    <row r="643" spans="1:7" x14ac:dyDescent="0.2">
      <c r="A643" s="102"/>
      <c r="B643" s="103"/>
      <c r="C643" s="103"/>
      <c r="D643" s="103"/>
      <c r="E643" s="84"/>
      <c r="F643" s="103"/>
      <c r="G643" s="84"/>
    </row>
    <row r="644" spans="1:7" x14ac:dyDescent="0.2">
      <c r="A644" s="102"/>
      <c r="B644" s="103"/>
      <c r="C644" s="103"/>
      <c r="D644" s="103"/>
      <c r="E644" s="84"/>
      <c r="F644" s="103"/>
      <c r="G644" s="84"/>
    </row>
    <row r="645" spans="1:7" x14ac:dyDescent="0.2">
      <c r="A645" s="102"/>
      <c r="B645" s="103"/>
      <c r="C645" s="103"/>
      <c r="D645" s="103"/>
      <c r="E645" s="84"/>
      <c r="F645" s="103"/>
      <c r="G645" s="84"/>
    </row>
    <row r="646" spans="1:7" x14ac:dyDescent="0.2">
      <c r="A646" s="102"/>
      <c r="B646" s="103"/>
      <c r="C646" s="103"/>
      <c r="D646" s="103"/>
      <c r="E646" s="84"/>
      <c r="F646" s="103"/>
      <c r="G646" s="84"/>
    </row>
    <row r="647" spans="1:7" ht="13.8" thickBot="1" x14ac:dyDescent="0.25">
      <c r="A647" s="105"/>
      <c r="B647" s="106"/>
      <c r="C647" s="106"/>
      <c r="D647" s="106"/>
      <c r="E647" s="120"/>
      <c r="F647" s="106"/>
      <c r="G647" s="120"/>
    </row>
    <row r="648" spans="1:7" ht="13.8" thickBot="1" x14ac:dyDescent="0.25">
      <c r="A648" s="14"/>
      <c r="B648" s="15"/>
      <c r="C648" s="15"/>
      <c r="D648" s="15">
        <f>SUM(D593:D647)</f>
        <v>0</v>
      </c>
      <c r="E648" s="16">
        <f>SUM(E593:E647)</f>
        <v>0</v>
      </c>
      <c r="F648" s="15">
        <f>SUM(F593:F647)</f>
        <v>0</v>
      </c>
      <c r="G648" s="16">
        <f>SUM(G593:G647)</f>
        <v>0</v>
      </c>
    </row>
    <row r="649" spans="1:7" ht="14.4" thickTop="1" thickBot="1" x14ac:dyDescent="0.25">
      <c r="C649" s="121" t="s">
        <v>185</v>
      </c>
      <c r="D649" s="268">
        <f>D648+E648</f>
        <v>0</v>
      </c>
      <c r="E649" s="269"/>
      <c r="F649" s="268">
        <f>F648+G648</f>
        <v>0</v>
      </c>
      <c r="G649" s="268"/>
    </row>
    <row r="650" spans="1:7" ht="13.2" customHeight="1" x14ac:dyDescent="0.2">
      <c r="A650" s="253" t="s">
        <v>4</v>
      </c>
      <c r="B650" s="262"/>
      <c r="C650" s="264" t="s">
        <v>0</v>
      </c>
      <c r="D650" s="266" t="s">
        <v>188</v>
      </c>
      <c r="E650" s="267"/>
      <c r="F650" s="266" t="s">
        <v>27</v>
      </c>
      <c r="G650" s="267"/>
    </row>
    <row r="651" spans="1:7" ht="13.8" thickBot="1" x14ac:dyDescent="0.25">
      <c r="A651" s="255"/>
      <c r="B651" s="263"/>
      <c r="C651" s="265"/>
      <c r="D651" s="98" t="s">
        <v>5</v>
      </c>
      <c r="E651" s="19" t="s">
        <v>6</v>
      </c>
      <c r="F651" s="98" t="s">
        <v>5</v>
      </c>
      <c r="G651" s="19" t="s">
        <v>6</v>
      </c>
    </row>
    <row r="652" spans="1:7" x14ac:dyDescent="0.2">
      <c r="A652" s="107"/>
      <c r="B652" s="108"/>
      <c r="C652" s="108"/>
      <c r="D652" s="108"/>
      <c r="E652" s="92"/>
      <c r="F652" s="108"/>
      <c r="G652" s="92"/>
    </row>
    <row r="653" spans="1:7" x14ac:dyDescent="0.2">
      <c r="A653" s="102"/>
      <c r="B653" s="103"/>
      <c r="C653" s="103"/>
      <c r="D653" s="103"/>
      <c r="E653" s="84"/>
      <c r="F653" s="103"/>
      <c r="G653" s="84"/>
    </row>
    <row r="654" spans="1:7" x14ac:dyDescent="0.2">
      <c r="A654" s="102"/>
      <c r="B654" s="103"/>
      <c r="C654" s="103"/>
      <c r="D654" s="103"/>
      <c r="E654" s="84"/>
      <c r="F654" s="103"/>
      <c r="G654" s="84"/>
    </row>
    <row r="655" spans="1:7" x14ac:dyDescent="0.2">
      <c r="A655" s="102"/>
      <c r="B655" s="103"/>
      <c r="C655" s="103"/>
      <c r="D655" s="103"/>
      <c r="E655" s="84"/>
      <c r="F655" s="103"/>
      <c r="G655" s="84"/>
    </row>
    <row r="656" spans="1:7" x14ac:dyDescent="0.2">
      <c r="A656" s="102"/>
      <c r="B656" s="103"/>
      <c r="C656" s="103"/>
      <c r="D656" s="103"/>
      <c r="E656" s="84"/>
      <c r="F656" s="103"/>
      <c r="G656" s="84"/>
    </row>
    <row r="657" spans="1:7" x14ac:dyDescent="0.2">
      <c r="A657" s="102"/>
      <c r="B657" s="103"/>
      <c r="C657" s="103"/>
      <c r="D657" s="103"/>
      <c r="E657" s="84"/>
      <c r="F657" s="103"/>
      <c r="G657" s="84"/>
    </row>
    <row r="658" spans="1:7" x14ac:dyDescent="0.2">
      <c r="A658" s="102"/>
      <c r="B658" s="103"/>
      <c r="C658" s="104"/>
      <c r="D658" s="103"/>
      <c r="E658" s="84"/>
      <c r="F658" s="103"/>
      <c r="G658" s="84"/>
    </row>
    <row r="659" spans="1:7" x14ac:dyDescent="0.2">
      <c r="A659" s="102"/>
      <c r="B659" s="103"/>
      <c r="C659" s="103"/>
      <c r="D659" s="103"/>
      <c r="E659" s="84"/>
      <c r="F659" s="103"/>
      <c r="G659" s="84"/>
    </row>
    <row r="660" spans="1:7" x14ac:dyDescent="0.2">
      <c r="A660" s="102"/>
      <c r="B660" s="103"/>
      <c r="C660" s="103"/>
      <c r="D660" s="103"/>
      <c r="E660" s="84"/>
      <c r="F660" s="103"/>
      <c r="G660" s="84"/>
    </row>
    <row r="661" spans="1:7" x14ac:dyDescent="0.2">
      <c r="A661" s="102"/>
      <c r="B661" s="103"/>
      <c r="C661" s="103"/>
      <c r="D661" s="103"/>
      <c r="E661" s="84"/>
      <c r="F661" s="103"/>
      <c r="G661" s="84"/>
    </row>
    <row r="662" spans="1:7" x14ac:dyDescent="0.2">
      <c r="A662" s="102"/>
      <c r="B662" s="103"/>
      <c r="C662" s="103"/>
      <c r="D662" s="103"/>
      <c r="E662" s="84"/>
      <c r="F662" s="103"/>
      <c r="G662" s="84"/>
    </row>
    <row r="663" spans="1:7" x14ac:dyDescent="0.2">
      <c r="A663" s="102"/>
      <c r="B663" s="103"/>
      <c r="C663" s="103"/>
      <c r="D663" s="103"/>
      <c r="E663" s="84"/>
      <c r="F663" s="103"/>
      <c r="G663" s="84"/>
    </row>
    <row r="664" spans="1:7" x14ac:dyDescent="0.2">
      <c r="A664" s="102"/>
      <c r="B664" s="103"/>
      <c r="C664" s="103"/>
      <c r="D664" s="103"/>
      <c r="E664" s="84"/>
      <c r="F664" s="103"/>
      <c r="G664" s="84"/>
    </row>
    <row r="665" spans="1:7" x14ac:dyDescent="0.2">
      <c r="A665" s="102"/>
      <c r="B665" s="103"/>
      <c r="C665" s="103"/>
      <c r="D665" s="103"/>
      <c r="E665" s="84"/>
      <c r="F665" s="103"/>
      <c r="G665" s="84"/>
    </row>
    <row r="666" spans="1:7" x14ac:dyDescent="0.2">
      <c r="A666" s="102"/>
      <c r="B666" s="103"/>
      <c r="C666" s="103"/>
      <c r="D666" s="103"/>
      <c r="E666" s="84"/>
      <c r="F666" s="103"/>
      <c r="G666" s="84"/>
    </row>
    <row r="667" spans="1:7" x14ac:dyDescent="0.2">
      <c r="A667" s="102"/>
      <c r="B667" s="103"/>
      <c r="C667" s="103"/>
      <c r="D667" s="103"/>
      <c r="E667" s="84"/>
      <c r="F667" s="103"/>
      <c r="G667" s="84"/>
    </row>
    <row r="668" spans="1:7" x14ac:dyDescent="0.2">
      <c r="A668" s="102"/>
      <c r="B668" s="103"/>
      <c r="C668" s="103"/>
      <c r="D668" s="103"/>
      <c r="E668" s="84"/>
      <c r="F668" s="103"/>
      <c r="G668" s="84"/>
    </row>
    <row r="669" spans="1:7" x14ac:dyDescent="0.2">
      <c r="A669" s="102"/>
      <c r="B669" s="103"/>
      <c r="C669" s="103"/>
      <c r="D669" s="103"/>
      <c r="E669" s="84"/>
      <c r="F669" s="103"/>
      <c r="G669" s="84"/>
    </row>
    <row r="670" spans="1:7" x14ac:dyDescent="0.2">
      <c r="A670" s="102"/>
      <c r="B670" s="103"/>
      <c r="C670" s="103"/>
      <c r="D670" s="103"/>
      <c r="E670" s="84"/>
      <c r="F670" s="103"/>
      <c r="G670" s="84"/>
    </row>
    <row r="671" spans="1:7" x14ac:dyDescent="0.2">
      <c r="A671" s="102"/>
      <c r="B671" s="103"/>
      <c r="C671" s="103"/>
      <c r="D671" s="103"/>
      <c r="E671" s="84"/>
      <c r="F671" s="103"/>
      <c r="G671" s="84"/>
    </row>
    <row r="672" spans="1:7" x14ac:dyDescent="0.2">
      <c r="A672" s="102"/>
      <c r="B672" s="103"/>
      <c r="C672" s="103"/>
      <c r="D672" s="103"/>
      <c r="E672" s="84"/>
      <c r="F672" s="103"/>
      <c r="G672" s="84"/>
    </row>
    <row r="673" spans="1:7" x14ac:dyDescent="0.2">
      <c r="A673" s="102"/>
      <c r="B673" s="103"/>
      <c r="C673" s="103"/>
      <c r="D673" s="103"/>
      <c r="E673" s="84"/>
      <c r="F673" s="103"/>
      <c r="G673" s="84"/>
    </row>
    <row r="674" spans="1:7" x14ac:dyDescent="0.2">
      <c r="A674" s="102"/>
      <c r="B674" s="103"/>
      <c r="C674" s="103"/>
      <c r="D674" s="103"/>
      <c r="E674" s="84"/>
      <c r="F674" s="103"/>
      <c r="G674" s="84"/>
    </row>
    <row r="675" spans="1:7" x14ac:dyDescent="0.2">
      <c r="A675" s="102"/>
      <c r="B675" s="103"/>
      <c r="C675" s="103"/>
      <c r="D675" s="103"/>
      <c r="E675" s="84"/>
      <c r="F675" s="103"/>
      <c r="G675" s="84"/>
    </row>
    <row r="676" spans="1:7" x14ac:dyDescent="0.2">
      <c r="A676" s="102"/>
      <c r="B676" s="103"/>
      <c r="C676" s="103"/>
      <c r="D676" s="103"/>
      <c r="E676" s="84"/>
      <c r="F676" s="103"/>
      <c r="G676" s="84"/>
    </row>
    <row r="677" spans="1:7" x14ac:dyDescent="0.2">
      <c r="A677" s="102"/>
      <c r="B677" s="103"/>
      <c r="C677" s="103"/>
      <c r="D677" s="103"/>
      <c r="E677" s="84"/>
      <c r="F677" s="103"/>
      <c r="G677" s="84"/>
    </row>
    <row r="678" spans="1:7" x14ac:dyDescent="0.2">
      <c r="A678" s="102"/>
      <c r="B678" s="103"/>
      <c r="C678" s="103"/>
      <c r="D678" s="103"/>
      <c r="E678" s="84"/>
      <c r="F678" s="103"/>
      <c r="G678" s="84"/>
    </row>
    <row r="679" spans="1:7" x14ac:dyDescent="0.2">
      <c r="A679" s="102"/>
      <c r="B679" s="103"/>
      <c r="C679" s="103"/>
      <c r="D679" s="103"/>
      <c r="E679" s="84"/>
      <c r="F679" s="103"/>
      <c r="G679" s="84"/>
    </row>
    <row r="680" spans="1:7" x14ac:dyDescent="0.2">
      <c r="A680" s="102"/>
      <c r="B680" s="103"/>
      <c r="C680" s="103"/>
      <c r="D680" s="103"/>
      <c r="E680" s="84"/>
      <c r="F680" s="103"/>
      <c r="G680" s="84"/>
    </row>
    <row r="681" spans="1:7" x14ac:dyDescent="0.2">
      <c r="A681" s="102"/>
      <c r="B681" s="103"/>
      <c r="C681" s="103"/>
      <c r="D681" s="103"/>
      <c r="E681" s="84"/>
      <c r="F681" s="103"/>
      <c r="G681" s="84"/>
    </row>
    <row r="682" spans="1:7" x14ac:dyDescent="0.2">
      <c r="A682" s="102"/>
      <c r="B682" s="103"/>
      <c r="C682" s="103"/>
      <c r="D682" s="103"/>
      <c r="E682" s="84"/>
      <c r="F682" s="103"/>
      <c r="G682" s="84"/>
    </row>
    <row r="683" spans="1:7" x14ac:dyDescent="0.2">
      <c r="A683" s="102"/>
      <c r="B683" s="103"/>
      <c r="C683" s="103"/>
      <c r="D683" s="103"/>
      <c r="E683" s="84"/>
      <c r="F683" s="103"/>
      <c r="G683" s="84"/>
    </row>
    <row r="684" spans="1:7" x14ac:dyDescent="0.2">
      <c r="A684" s="102"/>
      <c r="B684" s="103"/>
      <c r="C684" s="103"/>
      <c r="D684" s="103"/>
      <c r="E684" s="84"/>
      <c r="F684" s="103"/>
      <c r="G684" s="84"/>
    </row>
    <row r="685" spans="1:7" x14ac:dyDescent="0.2">
      <c r="A685" s="102"/>
      <c r="B685" s="103"/>
      <c r="C685" s="103"/>
      <c r="D685" s="103"/>
      <c r="E685" s="84"/>
      <c r="F685" s="103"/>
      <c r="G685" s="84"/>
    </row>
    <row r="686" spans="1:7" x14ac:dyDescent="0.2">
      <c r="A686" s="102"/>
      <c r="B686" s="103"/>
      <c r="C686" s="103"/>
      <c r="D686" s="103"/>
      <c r="E686" s="84"/>
      <c r="F686" s="103"/>
      <c r="G686" s="84"/>
    </row>
    <row r="687" spans="1:7" x14ac:dyDescent="0.2">
      <c r="A687" s="102"/>
      <c r="B687" s="103"/>
      <c r="C687" s="103"/>
      <c r="D687" s="103"/>
      <c r="E687" s="84"/>
      <c r="F687" s="103"/>
      <c r="G687" s="84"/>
    </row>
    <row r="688" spans="1:7" x14ac:dyDescent="0.2">
      <c r="A688" s="102"/>
      <c r="B688" s="103"/>
      <c r="C688" s="103"/>
      <c r="D688" s="103"/>
      <c r="E688" s="84"/>
      <c r="F688" s="103"/>
      <c r="G688" s="84"/>
    </row>
    <row r="689" spans="1:7" x14ac:dyDescent="0.2">
      <c r="A689" s="102"/>
      <c r="B689" s="103"/>
      <c r="C689" s="103"/>
      <c r="D689" s="103"/>
      <c r="E689" s="84"/>
      <c r="F689" s="103"/>
      <c r="G689" s="84"/>
    </row>
    <row r="690" spans="1:7" x14ac:dyDescent="0.2">
      <c r="A690" s="102"/>
      <c r="B690" s="103"/>
      <c r="C690" s="103"/>
      <c r="D690" s="103"/>
      <c r="E690" s="84"/>
      <c r="F690" s="103"/>
      <c r="G690" s="84"/>
    </row>
    <row r="691" spans="1:7" x14ac:dyDescent="0.2">
      <c r="A691" s="102"/>
      <c r="B691" s="103"/>
      <c r="C691" s="103"/>
      <c r="D691" s="103"/>
      <c r="E691" s="84"/>
      <c r="F691" s="103"/>
      <c r="G691" s="84"/>
    </row>
    <row r="692" spans="1:7" x14ac:dyDescent="0.2">
      <c r="A692" s="102"/>
      <c r="B692" s="103"/>
      <c r="C692" s="103"/>
      <c r="D692" s="103"/>
      <c r="E692" s="84"/>
      <c r="F692" s="103"/>
      <c r="G692" s="84"/>
    </row>
    <row r="693" spans="1:7" x14ac:dyDescent="0.2">
      <c r="A693" s="102"/>
      <c r="B693" s="103"/>
      <c r="C693" s="103"/>
      <c r="D693" s="103"/>
      <c r="E693" s="84"/>
      <c r="F693" s="103"/>
      <c r="G693" s="84"/>
    </row>
    <row r="694" spans="1:7" x14ac:dyDescent="0.2">
      <c r="A694" s="102"/>
      <c r="B694" s="103"/>
      <c r="C694" s="103"/>
      <c r="D694" s="103"/>
      <c r="E694" s="84"/>
      <c r="F694" s="103"/>
      <c r="G694" s="84"/>
    </row>
    <row r="695" spans="1:7" x14ac:dyDescent="0.2">
      <c r="A695" s="102"/>
      <c r="B695" s="103"/>
      <c r="C695" s="103"/>
      <c r="D695" s="103"/>
      <c r="E695" s="84"/>
      <c r="F695" s="103"/>
      <c r="G695" s="84"/>
    </row>
    <row r="696" spans="1:7" x14ac:dyDescent="0.2">
      <c r="A696" s="102"/>
      <c r="B696" s="103"/>
      <c r="C696" s="103"/>
      <c r="D696" s="103"/>
      <c r="E696" s="84"/>
      <c r="F696" s="103"/>
      <c r="G696" s="84"/>
    </row>
    <row r="697" spans="1:7" x14ac:dyDescent="0.2">
      <c r="A697" s="102"/>
      <c r="B697" s="103"/>
      <c r="C697" s="103"/>
      <c r="D697" s="103"/>
      <c r="E697" s="84"/>
      <c r="F697" s="103"/>
      <c r="G697" s="84"/>
    </row>
    <row r="698" spans="1:7" x14ac:dyDescent="0.2">
      <c r="A698" s="102"/>
      <c r="B698" s="103"/>
      <c r="C698" s="103"/>
      <c r="D698" s="103"/>
      <c r="E698" s="84"/>
      <c r="F698" s="103"/>
      <c r="G698" s="84"/>
    </row>
    <row r="699" spans="1:7" x14ac:dyDescent="0.2">
      <c r="A699" s="102"/>
      <c r="B699" s="103"/>
      <c r="C699" s="103"/>
      <c r="D699" s="103"/>
      <c r="E699" s="84"/>
      <c r="F699" s="103"/>
      <c r="G699" s="84"/>
    </row>
    <row r="700" spans="1:7" x14ac:dyDescent="0.2">
      <c r="A700" s="102"/>
      <c r="B700" s="103"/>
      <c r="C700" s="103"/>
      <c r="D700" s="103"/>
      <c r="E700" s="84"/>
      <c r="F700" s="103"/>
      <c r="G700" s="84"/>
    </row>
    <row r="701" spans="1:7" x14ac:dyDescent="0.2">
      <c r="A701" s="102"/>
      <c r="B701" s="103"/>
      <c r="C701" s="103"/>
      <c r="D701" s="103"/>
      <c r="E701" s="84"/>
      <c r="F701" s="103"/>
      <c r="G701" s="84"/>
    </row>
    <row r="702" spans="1:7" x14ac:dyDescent="0.2">
      <c r="A702" s="102"/>
      <c r="B702" s="103"/>
      <c r="C702" s="103"/>
      <c r="D702" s="103"/>
      <c r="E702" s="84"/>
      <c r="F702" s="103"/>
      <c r="G702" s="84"/>
    </row>
    <row r="703" spans="1:7" x14ac:dyDescent="0.2">
      <c r="A703" s="102"/>
      <c r="B703" s="103"/>
      <c r="C703" s="103"/>
      <c r="D703" s="103"/>
      <c r="E703" s="84"/>
      <c r="F703" s="103"/>
      <c r="G703" s="84"/>
    </row>
    <row r="704" spans="1:7" x14ac:dyDescent="0.2">
      <c r="A704" s="102"/>
      <c r="B704" s="103"/>
      <c r="C704" s="103"/>
      <c r="D704" s="103"/>
      <c r="E704" s="84"/>
      <c r="F704" s="103"/>
      <c r="G704" s="84"/>
    </row>
    <row r="705" spans="1:7" x14ac:dyDescent="0.2">
      <c r="A705" s="102"/>
      <c r="B705" s="103"/>
      <c r="C705" s="103"/>
      <c r="D705" s="103"/>
      <c r="E705" s="84"/>
      <c r="F705" s="103"/>
      <c r="G705" s="84"/>
    </row>
    <row r="706" spans="1:7" ht="13.8" thickBot="1" x14ac:dyDescent="0.25">
      <c r="A706" s="105"/>
      <c r="B706" s="106"/>
      <c r="C706" s="106"/>
      <c r="D706" s="106"/>
      <c r="E706" s="120"/>
      <c r="F706" s="106"/>
      <c r="G706" s="120"/>
    </row>
    <row r="707" spans="1:7" ht="13.8" thickBot="1" x14ac:dyDescent="0.25">
      <c r="A707" s="14"/>
      <c r="B707" s="15"/>
      <c r="C707" s="15"/>
      <c r="D707" s="15">
        <f>SUM(D652:D706)</f>
        <v>0</v>
      </c>
      <c r="E707" s="16">
        <f>SUM(E652:E706)</f>
        <v>0</v>
      </c>
      <c r="F707" s="15">
        <f>SUM(F652:F706)</f>
        <v>0</v>
      </c>
      <c r="G707" s="16">
        <f>SUM(G652:G706)</f>
        <v>0</v>
      </c>
    </row>
    <row r="708" spans="1:7" ht="14.4" thickTop="1" thickBot="1" x14ac:dyDescent="0.25">
      <c r="C708" s="121" t="s">
        <v>175</v>
      </c>
      <c r="D708" s="268">
        <f>D707+E707</f>
        <v>0</v>
      </c>
      <c r="E708" s="269"/>
      <c r="F708" s="268">
        <f>F707+G707</f>
        <v>0</v>
      </c>
      <c r="G708" s="268"/>
    </row>
    <row r="709" spans="1:7" ht="13.2" customHeight="1" x14ac:dyDescent="0.2">
      <c r="A709" s="253" t="s">
        <v>4</v>
      </c>
      <c r="B709" s="254"/>
      <c r="C709" s="257" t="s">
        <v>32</v>
      </c>
      <c r="D709" s="259"/>
      <c r="E709" s="259"/>
      <c r="F709" s="259"/>
      <c r="G709" s="259"/>
    </row>
    <row r="710" spans="1:7" ht="13.8" thickBot="1" x14ac:dyDescent="0.25">
      <c r="A710" s="255"/>
      <c r="B710" s="256"/>
      <c r="C710" s="258"/>
      <c r="D710" s="141"/>
      <c r="E710" s="141"/>
      <c r="F710" s="141"/>
      <c r="G710" s="141"/>
    </row>
    <row r="711" spans="1:7" x14ac:dyDescent="0.2">
      <c r="A711" s="8">
        <v>1</v>
      </c>
      <c r="B711" s="100">
        <v>31</v>
      </c>
      <c r="C711" s="34">
        <f>D58+E58-F58-G58</f>
        <v>0</v>
      </c>
      <c r="D711" s="13"/>
      <c r="E711" s="13"/>
      <c r="F711" s="13"/>
      <c r="G711" s="13"/>
    </row>
    <row r="712" spans="1:7" x14ac:dyDescent="0.2">
      <c r="A712" s="3">
        <v>2</v>
      </c>
      <c r="B712" s="101">
        <v>28</v>
      </c>
      <c r="C712" s="30">
        <f>D117+E117-F117-G117</f>
        <v>0</v>
      </c>
      <c r="D712" s="13"/>
      <c r="E712" s="13"/>
      <c r="F712" s="13"/>
      <c r="G712" s="13"/>
    </row>
    <row r="713" spans="1:7" x14ac:dyDescent="0.2">
      <c r="A713" s="3">
        <v>3</v>
      </c>
      <c r="B713" s="101">
        <v>31</v>
      </c>
      <c r="C713" s="30">
        <f>D176+E176-F176-G176</f>
        <v>0</v>
      </c>
      <c r="D713" s="13"/>
      <c r="E713" s="13"/>
      <c r="F713" s="13"/>
      <c r="G713" s="13"/>
    </row>
    <row r="714" spans="1:7" x14ac:dyDescent="0.2">
      <c r="A714" s="3">
        <v>4</v>
      </c>
      <c r="B714" s="101">
        <v>30</v>
      </c>
      <c r="C714" s="30">
        <f>D235+E235-F235-G235</f>
        <v>0</v>
      </c>
      <c r="D714" s="13"/>
      <c r="E714" s="13"/>
      <c r="F714" s="13"/>
      <c r="G714" s="13"/>
    </row>
    <row r="715" spans="1:7" x14ac:dyDescent="0.2">
      <c r="A715" s="3">
        <v>5</v>
      </c>
      <c r="B715" s="101">
        <v>31</v>
      </c>
      <c r="C715" s="30">
        <f>D294+E294-F294-G294</f>
        <v>0</v>
      </c>
      <c r="D715" s="13"/>
      <c r="E715" s="13"/>
      <c r="F715" s="13"/>
      <c r="G715" s="13"/>
    </row>
    <row r="716" spans="1:7" x14ac:dyDescent="0.2">
      <c r="A716" s="3">
        <v>6</v>
      </c>
      <c r="B716" s="101">
        <v>30</v>
      </c>
      <c r="C716" s="30">
        <f>D353+E353-F353-G353</f>
        <v>0</v>
      </c>
      <c r="D716" s="13"/>
      <c r="E716" s="13"/>
      <c r="F716" s="13"/>
      <c r="G716" s="13"/>
    </row>
    <row r="717" spans="1:7" x14ac:dyDescent="0.2">
      <c r="A717" s="3">
        <v>7</v>
      </c>
      <c r="B717" s="101">
        <v>31</v>
      </c>
      <c r="C717" s="30">
        <f>D354+E354-F354-G354</f>
        <v>0</v>
      </c>
      <c r="D717" s="13"/>
      <c r="E717" s="13"/>
      <c r="F717" s="13"/>
      <c r="G717" s="13"/>
    </row>
    <row r="718" spans="1:7" x14ac:dyDescent="0.2">
      <c r="A718" s="3">
        <v>8</v>
      </c>
      <c r="B718" s="101">
        <v>31</v>
      </c>
      <c r="C718" s="30">
        <f>D471+E471-F471-G471</f>
        <v>0</v>
      </c>
      <c r="D718" s="13"/>
      <c r="E718" s="13"/>
      <c r="F718" s="13"/>
      <c r="G718" s="13"/>
    </row>
    <row r="719" spans="1:7" x14ac:dyDescent="0.2">
      <c r="A719" s="3">
        <v>9</v>
      </c>
      <c r="B719" s="101">
        <v>30</v>
      </c>
      <c r="C719" s="30">
        <f>D530+E530-F530-G530</f>
        <v>0</v>
      </c>
      <c r="D719" s="13"/>
      <c r="E719" s="13"/>
      <c r="F719" s="13"/>
      <c r="G719" s="13"/>
    </row>
    <row r="720" spans="1:7" x14ac:dyDescent="0.2">
      <c r="A720" s="3">
        <v>10</v>
      </c>
      <c r="B720" s="101">
        <v>31</v>
      </c>
      <c r="C720" s="30">
        <f>D589+E589-F589-G589</f>
        <v>0</v>
      </c>
      <c r="D720" s="13"/>
      <c r="E720" s="13"/>
      <c r="F720" s="13"/>
      <c r="G720" s="13"/>
    </row>
    <row r="721" spans="1:7" x14ac:dyDescent="0.2">
      <c r="A721" s="3">
        <v>11</v>
      </c>
      <c r="B721" s="101">
        <v>30</v>
      </c>
      <c r="C721" s="30">
        <f>D648+E648-F648-G648</f>
        <v>0</v>
      </c>
      <c r="D721" s="13"/>
      <c r="E721" s="13"/>
      <c r="F721" s="13"/>
      <c r="G721" s="13"/>
    </row>
    <row r="722" spans="1:7" x14ac:dyDescent="0.2">
      <c r="A722" s="3">
        <v>12</v>
      </c>
      <c r="B722" s="101">
        <v>31</v>
      </c>
      <c r="C722" s="30">
        <f>D707+E707-F707-G707</f>
        <v>0</v>
      </c>
      <c r="D722" s="13"/>
      <c r="E722" s="13"/>
      <c r="F722" s="13"/>
      <c r="G722" s="13"/>
    </row>
    <row r="723" spans="1:7" ht="13.8" thickBot="1" x14ac:dyDescent="0.25">
      <c r="A723" s="39"/>
      <c r="B723" s="33"/>
      <c r="C723" s="142"/>
      <c r="D723" s="13"/>
      <c r="E723" s="13"/>
      <c r="F723" s="13"/>
      <c r="G723" s="13"/>
    </row>
    <row r="724" spans="1:7" ht="13.8" thickBot="1" x14ac:dyDescent="0.25">
      <c r="A724" s="260" t="s">
        <v>33</v>
      </c>
      <c r="B724" s="261"/>
      <c r="C724" s="32">
        <f>SUM(C711:C722)</f>
        <v>0</v>
      </c>
      <c r="D724" s="13"/>
      <c r="E724" s="13"/>
      <c r="F724" s="13"/>
      <c r="G724" s="13"/>
    </row>
    <row r="725" spans="1:7" x14ac:dyDescent="0.2">
      <c r="A725" s="13"/>
      <c r="B725" s="13"/>
      <c r="C725" s="13"/>
      <c r="D725" s="13"/>
      <c r="E725" s="13"/>
      <c r="F725" s="13"/>
      <c r="G725" s="13"/>
    </row>
    <row r="726" spans="1:7" x14ac:dyDescent="0.2">
      <c r="A726" s="13"/>
      <c r="B726" s="13"/>
      <c r="C726" s="13"/>
      <c r="D726" s="13"/>
      <c r="E726" s="13"/>
      <c r="F726" s="13"/>
      <c r="G726" s="13"/>
    </row>
    <row r="727" spans="1:7" x14ac:dyDescent="0.2">
      <c r="A727" s="13"/>
      <c r="B727" s="13"/>
      <c r="C727" s="13"/>
      <c r="D727" s="13"/>
      <c r="E727" s="13"/>
      <c r="F727" s="13"/>
      <c r="G727" s="13"/>
    </row>
    <row r="728" spans="1:7" x14ac:dyDescent="0.2">
      <c r="A728" s="13"/>
      <c r="B728" s="13"/>
      <c r="C728" s="13"/>
      <c r="D728" s="13"/>
      <c r="E728" s="13"/>
      <c r="F728" s="13"/>
      <c r="G728" s="13"/>
    </row>
    <row r="729" spans="1:7" x14ac:dyDescent="0.2">
      <c r="A729" s="13"/>
      <c r="B729" s="13"/>
      <c r="C729" s="13"/>
      <c r="D729" s="13"/>
      <c r="E729" s="13"/>
      <c r="F729" s="13"/>
      <c r="G729" s="13"/>
    </row>
    <row r="730" spans="1:7" x14ac:dyDescent="0.2">
      <c r="A730" s="13"/>
      <c r="B730" s="13"/>
      <c r="C730" s="13"/>
      <c r="D730" s="13"/>
      <c r="E730" s="13"/>
      <c r="F730" s="13"/>
      <c r="G730" s="13"/>
    </row>
    <row r="731" spans="1:7" x14ac:dyDescent="0.2">
      <c r="A731" s="13"/>
      <c r="B731" s="13"/>
      <c r="C731" s="13"/>
      <c r="D731" s="13"/>
      <c r="E731" s="13"/>
      <c r="F731" s="13"/>
      <c r="G731" s="13"/>
    </row>
    <row r="732" spans="1:7" x14ac:dyDescent="0.2">
      <c r="A732" s="13"/>
      <c r="B732" s="13"/>
      <c r="C732" s="13"/>
      <c r="D732" s="13"/>
      <c r="E732" s="13"/>
      <c r="F732" s="13"/>
      <c r="G732" s="13"/>
    </row>
    <row r="733" spans="1:7" x14ac:dyDescent="0.2">
      <c r="A733" s="13"/>
      <c r="B733" s="13"/>
      <c r="C733" s="13"/>
      <c r="D733" s="13"/>
      <c r="E733" s="13"/>
      <c r="F733" s="13"/>
      <c r="G733" s="13"/>
    </row>
    <row r="734" spans="1:7" x14ac:dyDescent="0.2">
      <c r="A734" s="13"/>
      <c r="B734" s="13"/>
      <c r="C734" s="13"/>
      <c r="D734" s="13"/>
      <c r="E734" s="13"/>
      <c r="F734" s="13"/>
      <c r="G734" s="13"/>
    </row>
    <row r="735" spans="1:7" x14ac:dyDescent="0.2">
      <c r="A735" s="13"/>
      <c r="B735" s="13"/>
      <c r="C735" s="13"/>
      <c r="D735" s="13"/>
      <c r="E735" s="13"/>
      <c r="F735" s="13"/>
      <c r="G735" s="13"/>
    </row>
    <row r="736" spans="1:7" x14ac:dyDescent="0.2">
      <c r="A736" s="13"/>
      <c r="B736" s="13"/>
      <c r="C736" s="13"/>
      <c r="D736" s="13"/>
      <c r="E736" s="13"/>
      <c r="F736" s="13"/>
      <c r="G736" s="13"/>
    </row>
    <row r="737" spans="1:7" x14ac:dyDescent="0.2">
      <c r="A737" s="13"/>
      <c r="B737" s="13"/>
      <c r="C737" s="13"/>
      <c r="D737" s="13"/>
      <c r="E737" s="13"/>
      <c r="F737" s="13"/>
      <c r="G737" s="13"/>
    </row>
    <row r="738" spans="1:7" x14ac:dyDescent="0.2">
      <c r="A738" s="13"/>
      <c r="B738" s="13"/>
      <c r="C738" s="13"/>
      <c r="D738" s="13"/>
      <c r="E738" s="13"/>
      <c r="F738" s="13"/>
      <c r="G738" s="13"/>
    </row>
    <row r="739" spans="1:7" x14ac:dyDescent="0.2">
      <c r="A739" s="13"/>
      <c r="B739" s="13"/>
      <c r="C739" s="13"/>
      <c r="D739" s="13"/>
      <c r="E739" s="13"/>
      <c r="F739" s="13"/>
      <c r="G739" s="13"/>
    </row>
    <row r="740" spans="1:7" x14ac:dyDescent="0.2">
      <c r="A740" s="13"/>
      <c r="B740" s="13"/>
      <c r="C740" s="13"/>
      <c r="D740" s="13"/>
      <c r="E740" s="13"/>
      <c r="F740" s="13"/>
      <c r="G740" s="13"/>
    </row>
    <row r="741" spans="1:7" x14ac:dyDescent="0.2">
      <c r="A741" s="13"/>
      <c r="B741" s="13"/>
      <c r="C741" s="13"/>
      <c r="D741" s="13"/>
      <c r="E741" s="13"/>
      <c r="F741" s="13"/>
      <c r="G741" s="13"/>
    </row>
    <row r="742" spans="1:7" x14ac:dyDescent="0.2">
      <c r="A742" s="13"/>
      <c r="B742" s="13"/>
      <c r="C742" s="13"/>
      <c r="D742" s="13"/>
      <c r="E742" s="13"/>
      <c r="F742" s="13"/>
      <c r="G742" s="13"/>
    </row>
    <row r="743" spans="1:7" x14ac:dyDescent="0.2">
      <c r="A743" s="13"/>
      <c r="B743" s="13"/>
      <c r="C743" s="13"/>
      <c r="D743" s="13"/>
      <c r="E743" s="13"/>
      <c r="F743" s="13"/>
      <c r="G743" s="13"/>
    </row>
    <row r="744" spans="1:7" x14ac:dyDescent="0.2">
      <c r="A744" s="13"/>
      <c r="B744" s="13"/>
      <c r="C744" s="13"/>
      <c r="D744" s="13"/>
      <c r="E744" s="13"/>
      <c r="F744" s="13"/>
      <c r="G744" s="13"/>
    </row>
    <row r="745" spans="1:7" x14ac:dyDescent="0.2">
      <c r="A745" s="13"/>
      <c r="B745" s="13"/>
      <c r="C745" s="13"/>
      <c r="D745" s="13"/>
      <c r="E745" s="13"/>
      <c r="F745" s="13"/>
      <c r="G745" s="13"/>
    </row>
    <row r="746" spans="1:7" x14ac:dyDescent="0.2">
      <c r="A746" s="13"/>
      <c r="B746" s="13"/>
      <c r="C746" s="13"/>
      <c r="D746" s="13"/>
      <c r="E746" s="13"/>
      <c r="F746" s="13"/>
      <c r="G746" s="13"/>
    </row>
    <row r="747" spans="1:7" x14ac:dyDescent="0.2">
      <c r="A747" s="13"/>
      <c r="B747" s="13"/>
      <c r="C747" s="13"/>
      <c r="D747" s="13"/>
      <c r="E747" s="13"/>
      <c r="F747" s="13"/>
      <c r="G747" s="13"/>
    </row>
    <row r="748" spans="1:7" x14ac:dyDescent="0.2">
      <c r="A748" s="13"/>
      <c r="B748" s="13"/>
      <c r="C748" s="13"/>
      <c r="D748" s="13"/>
      <c r="E748" s="13"/>
      <c r="F748" s="13"/>
      <c r="G748" s="13"/>
    </row>
    <row r="749" spans="1:7" x14ac:dyDescent="0.2">
      <c r="A749" s="13"/>
      <c r="B749" s="13"/>
      <c r="C749" s="13"/>
      <c r="D749" s="13"/>
      <c r="E749" s="13"/>
      <c r="F749" s="13"/>
      <c r="G749" s="13"/>
    </row>
    <row r="750" spans="1:7" x14ac:dyDescent="0.2">
      <c r="A750" s="13"/>
      <c r="B750" s="13"/>
      <c r="C750" s="13"/>
      <c r="D750" s="13"/>
      <c r="E750" s="13"/>
      <c r="F750" s="13"/>
      <c r="G750" s="13"/>
    </row>
    <row r="751" spans="1:7" x14ac:dyDescent="0.2">
      <c r="A751" s="13"/>
      <c r="B751" s="13"/>
      <c r="C751" s="13"/>
      <c r="D751" s="13"/>
      <c r="E751" s="13"/>
      <c r="F751" s="13"/>
      <c r="G751" s="13"/>
    </row>
    <row r="752" spans="1:7" x14ac:dyDescent="0.2">
      <c r="A752" s="13"/>
      <c r="B752" s="13"/>
      <c r="C752" s="13"/>
      <c r="D752" s="13"/>
      <c r="E752" s="13"/>
      <c r="F752" s="13"/>
      <c r="G752" s="13"/>
    </row>
    <row r="753" spans="1:7" x14ac:dyDescent="0.2">
      <c r="A753" s="13"/>
      <c r="B753" s="13"/>
      <c r="C753" s="13"/>
      <c r="D753" s="13"/>
      <c r="E753" s="13"/>
      <c r="F753" s="13"/>
      <c r="G753" s="13"/>
    </row>
    <row r="754" spans="1:7" x14ac:dyDescent="0.2">
      <c r="A754" s="13"/>
      <c r="B754" s="13"/>
      <c r="C754" s="13"/>
      <c r="D754" s="13"/>
      <c r="E754" s="13"/>
      <c r="F754" s="13"/>
      <c r="G754" s="13"/>
    </row>
    <row r="755" spans="1:7" x14ac:dyDescent="0.2">
      <c r="A755" s="13"/>
      <c r="B755" s="13"/>
      <c r="C755" s="13"/>
      <c r="D755" s="13"/>
      <c r="E755" s="13"/>
      <c r="F755" s="13"/>
      <c r="G755" s="13"/>
    </row>
    <row r="756" spans="1:7" x14ac:dyDescent="0.2">
      <c r="A756" s="13"/>
      <c r="B756" s="13"/>
      <c r="C756" s="13"/>
      <c r="D756" s="13"/>
      <c r="E756" s="13"/>
      <c r="F756" s="13"/>
      <c r="G756" s="13"/>
    </row>
    <row r="757" spans="1:7" x14ac:dyDescent="0.2">
      <c r="A757" s="13"/>
      <c r="B757" s="13"/>
      <c r="C757" s="13"/>
      <c r="D757" s="13"/>
      <c r="E757" s="13"/>
      <c r="F757" s="13"/>
      <c r="G757" s="13"/>
    </row>
    <row r="758" spans="1:7" x14ac:dyDescent="0.2">
      <c r="A758" s="13"/>
      <c r="B758" s="13"/>
      <c r="C758" s="13"/>
      <c r="D758" s="13"/>
      <c r="E758" s="13"/>
      <c r="F758" s="13"/>
      <c r="G758" s="13"/>
    </row>
    <row r="759" spans="1:7" x14ac:dyDescent="0.2">
      <c r="A759" s="13"/>
      <c r="B759" s="13"/>
      <c r="C759" s="13"/>
      <c r="D759" s="13"/>
      <c r="E759" s="13"/>
      <c r="F759" s="13"/>
      <c r="G759" s="13"/>
    </row>
    <row r="760" spans="1:7" x14ac:dyDescent="0.2">
      <c r="A760" s="13"/>
      <c r="B760" s="13"/>
      <c r="C760" s="13"/>
      <c r="D760" s="13"/>
      <c r="E760" s="13"/>
      <c r="F760" s="13"/>
      <c r="G760" s="13"/>
    </row>
    <row r="761" spans="1:7" x14ac:dyDescent="0.2">
      <c r="A761" s="13"/>
      <c r="B761" s="13"/>
      <c r="C761" s="13"/>
      <c r="D761" s="13"/>
      <c r="E761" s="13"/>
      <c r="F761" s="13"/>
      <c r="G761" s="13"/>
    </row>
    <row r="762" spans="1:7" x14ac:dyDescent="0.2">
      <c r="A762" s="13"/>
      <c r="B762" s="13"/>
      <c r="C762" s="13"/>
      <c r="D762" s="13"/>
      <c r="E762" s="13"/>
      <c r="F762" s="13"/>
      <c r="G762" s="13"/>
    </row>
    <row r="763" spans="1:7" x14ac:dyDescent="0.2">
      <c r="A763" s="13"/>
      <c r="B763" s="13"/>
      <c r="C763" s="13"/>
      <c r="D763" s="13"/>
      <c r="E763" s="13"/>
      <c r="F763" s="13"/>
      <c r="G763" s="13"/>
    </row>
    <row r="764" spans="1:7" x14ac:dyDescent="0.2">
      <c r="A764" s="13"/>
      <c r="B764" s="13"/>
      <c r="C764" s="13"/>
      <c r="D764" s="13"/>
      <c r="E764" s="13"/>
      <c r="F764" s="13"/>
      <c r="G764" s="13"/>
    </row>
    <row r="765" spans="1:7" x14ac:dyDescent="0.2">
      <c r="A765" s="13"/>
      <c r="B765" s="13"/>
      <c r="C765" s="13"/>
      <c r="D765" s="13"/>
      <c r="E765" s="13"/>
      <c r="F765" s="13"/>
      <c r="G765" s="13"/>
    </row>
    <row r="766" spans="1:7" x14ac:dyDescent="0.2">
      <c r="A766" s="13"/>
      <c r="B766" s="13"/>
      <c r="C766" s="13"/>
      <c r="D766" s="13"/>
      <c r="E766" s="13"/>
      <c r="F766" s="13"/>
      <c r="G766" s="13"/>
    </row>
  </sheetData>
  <sheetProtection sheet="1" objects="1" scenarios="1" formatCells="0" formatColumns="0" formatRows="0"/>
  <mergeCells count="77">
    <mergeCell ref="A709:B710"/>
    <mergeCell ref="C709:C710"/>
    <mergeCell ref="D709:E709"/>
    <mergeCell ref="F709:G709"/>
    <mergeCell ref="A724:B724"/>
    <mergeCell ref="A650:B651"/>
    <mergeCell ref="C650:C651"/>
    <mergeCell ref="D650:E650"/>
    <mergeCell ref="F650:G650"/>
    <mergeCell ref="D708:E708"/>
    <mergeCell ref="F708:G708"/>
    <mergeCell ref="A591:B592"/>
    <mergeCell ref="C591:C592"/>
    <mergeCell ref="D591:E591"/>
    <mergeCell ref="F591:G591"/>
    <mergeCell ref="D649:E649"/>
    <mergeCell ref="F649:G649"/>
    <mergeCell ref="A532:B533"/>
    <mergeCell ref="C532:C533"/>
    <mergeCell ref="D532:E532"/>
    <mergeCell ref="F532:G532"/>
    <mergeCell ref="D590:E590"/>
    <mergeCell ref="F590:G590"/>
    <mergeCell ref="A473:B474"/>
    <mergeCell ref="C473:C474"/>
    <mergeCell ref="D473:E473"/>
    <mergeCell ref="F473:G473"/>
    <mergeCell ref="D531:E531"/>
    <mergeCell ref="F531:G531"/>
    <mergeCell ref="A414:B415"/>
    <mergeCell ref="C414:C415"/>
    <mergeCell ref="D414:E414"/>
    <mergeCell ref="F414:G414"/>
    <mergeCell ref="D472:E472"/>
    <mergeCell ref="F472:G472"/>
    <mergeCell ref="A355:B356"/>
    <mergeCell ref="C355:C356"/>
    <mergeCell ref="D355:E355"/>
    <mergeCell ref="F355:G355"/>
    <mergeCell ref="D413:E413"/>
    <mergeCell ref="F413:G413"/>
    <mergeCell ref="A296:B297"/>
    <mergeCell ref="C296:C297"/>
    <mergeCell ref="D296:E296"/>
    <mergeCell ref="F296:G296"/>
    <mergeCell ref="D354:E354"/>
    <mergeCell ref="F354:G354"/>
    <mergeCell ref="A237:B238"/>
    <mergeCell ref="C237:C238"/>
    <mergeCell ref="D237:E237"/>
    <mergeCell ref="F237:G237"/>
    <mergeCell ref="D295:E295"/>
    <mergeCell ref="F295:G295"/>
    <mergeCell ref="A178:B179"/>
    <mergeCell ref="C178:C179"/>
    <mergeCell ref="D178:E178"/>
    <mergeCell ref="F178:G178"/>
    <mergeCell ref="D236:E236"/>
    <mergeCell ref="F236:G236"/>
    <mergeCell ref="A119:B120"/>
    <mergeCell ref="C119:C120"/>
    <mergeCell ref="D119:E119"/>
    <mergeCell ref="F119:G119"/>
    <mergeCell ref="D177:E177"/>
    <mergeCell ref="F177:G177"/>
    <mergeCell ref="A60:B61"/>
    <mergeCell ref="C60:C61"/>
    <mergeCell ref="D60:E60"/>
    <mergeCell ref="F60:G60"/>
    <mergeCell ref="D118:E118"/>
    <mergeCell ref="F118:G118"/>
    <mergeCell ref="A1:B2"/>
    <mergeCell ref="C1:C2"/>
    <mergeCell ref="D1:E1"/>
    <mergeCell ref="F1:G1"/>
    <mergeCell ref="D59:E59"/>
    <mergeCell ref="F59:G59"/>
  </mergeCells>
  <phoneticPr fontId="1"/>
  <pageMargins left="0.31666666666666665" right="0.32500000000000001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&amp;C&amp;"HG丸ｺﾞｼｯｸM-PRO,標準"&amp;P月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F118"/>
  <sheetViews>
    <sheetView view="pageLayout" zoomScaleNormal="100" workbookViewId="0">
      <selection activeCell="B5" sqref="B5"/>
    </sheetView>
  </sheetViews>
  <sheetFormatPr defaultRowHeight="13.2" x14ac:dyDescent="0.2"/>
  <cols>
    <col min="1" max="2" width="4.77734375" style="1" customWidth="1"/>
    <col min="3" max="3" width="53.21875" style="1" customWidth="1"/>
    <col min="4" max="4" width="13" style="1" bestFit="1" customWidth="1"/>
    <col min="5" max="5" width="13" style="1" customWidth="1"/>
    <col min="6" max="6" width="8.88671875" style="1" customWidth="1"/>
    <col min="7" max="16384" width="8.88671875" style="1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18" t="s">
        <v>5</v>
      </c>
      <c r="E2" s="19" t="s">
        <v>6</v>
      </c>
    </row>
    <row r="3" spans="1:6" x14ac:dyDescent="0.2">
      <c r="A3" s="107">
        <v>1</v>
      </c>
      <c r="B3" s="108">
        <v>1</v>
      </c>
      <c r="C3" s="108" t="s">
        <v>259</v>
      </c>
      <c r="D3" s="108"/>
      <c r="E3" s="92"/>
    </row>
    <row r="4" spans="1:6" ht="13.8" thickBot="1" x14ac:dyDescent="0.25">
      <c r="A4" s="105"/>
      <c r="B4" s="106">
        <v>1</v>
      </c>
      <c r="C4" s="106" t="s">
        <v>260</v>
      </c>
      <c r="D4" s="343">
        <f>IF(D3+E3="",0,D3+E3)</f>
        <v>0</v>
      </c>
      <c r="E4" s="344"/>
    </row>
    <row r="5" spans="1:6" x14ac:dyDescent="0.2">
      <c r="A5" s="107"/>
      <c r="B5" s="210"/>
      <c r="C5" s="210"/>
      <c r="D5" s="210"/>
      <c r="E5" s="92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SUM(D5:D57)</f>
        <v>0</v>
      </c>
      <c r="E58" s="15">
        <f>SUM(E5:E57)</f>
        <v>0</v>
      </c>
    </row>
    <row r="59" spans="1:5" ht="14.4" thickTop="1" thickBot="1" x14ac:dyDescent="0.25">
      <c r="A59" s="17"/>
      <c r="B59" s="17"/>
      <c r="C59" s="121" t="s">
        <v>172</v>
      </c>
      <c r="D59" s="268">
        <f>D58+E58</f>
        <v>0</v>
      </c>
      <c r="E59" s="268"/>
    </row>
    <row r="60" spans="1:5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18" t="s">
        <v>5</v>
      </c>
      <c r="E61" s="19" t="s">
        <v>6</v>
      </c>
    </row>
    <row r="62" spans="1:5" x14ac:dyDescent="0.2">
      <c r="A62" s="107"/>
      <c r="B62" s="108"/>
      <c r="C62" s="9" t="s">
        <v>9</v>
      </c>
      <c r="D62" s="9">
        <f>D58</f>
        <v>0</v>
      </c>
      <c r="E62" s="1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A118" s="40"/>
      <c r="B118" s="40"/>
      <c r="C118" s="121" t="s">
        <v>173</v>
      </c>
      <c r="D118" s="268">
        <f>D117+E117</f>
        <v>0</v>
      </c>
      <c r="E118" s="268"/>
    </row>
  </sheetData>
  <sheetProtection sheet="1" objects="1" scenarios="1" formatCells="0" formatColumns="0" formatRows="0"/>
  <mergeCells count="9">
    <mergeCell ref="D118:E118"/>
    <mergeCell ref="A1:B2"/>
    <mergeCell ref="C1:C2"/>
    <mergeCell ref="D1:E1"/>
    <mergeCell ref="A60:B61"/>
    <mergeCell ref="C60:C61"/>
    <mergeCell ref="D60:E60"/>
    <mergeCell ref="D59:E59"/>
    <mergeCell ref="D4:E4"/>
  </mergeCells>
  <phoneticPr fontId="1"/>
  <pageMargins left="0.7" right="0.7" top="0.75" bottom="0.75" header="0.3" footer="0.3"/>
  <pageSetup paperSize="9" orientation="portrait" horizontalDpi="0" verticalDpi="0" r:id="rId1"/>
  <headerFooter>
    <oddHeader>&amp;C&amp;"HG丸ｺﾞｼｯｸM-PRO,標準"&amp;A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F118"/>
  <sheetViews>
    <sheetView view="pageLayout" zoomScaleNormal="100" workbookViewId="0">
      <selection activeCell="B5" sqref="B5"/>
    </sheetView>
  </sheetViews>
  <sheetFormatPr defaultRowHeight="13.2" x14ac:dyDescent="0.2"/>
  <cols>
    <col min="1" max="2" width="4.77734375" style="1" customWidth="1"/>
    <col min="3" max="3" width="53.21875" style="1" customWidth="1"/>
    <col min="4" max="5" width="13" style="1" customWidth="1"/>
    <col min="6" max="6" width="8.88671875" style="1" customWidth="1"/>
    <col min="7" max="16384" width="8.88671875" style="1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18" t="s">
        <v>5</v>
      </c>
      <c r="E2" s="19" t="s">
        <v>6</v>
      </c>
    </row>
    <row r="3" spans="1:6" x14ac:dyDescent="0.2">
      <c r="A3" s="107">
        <v>1</v>
      </c>
      <c r="B3" s="108">
        <v>1</v>
      </c>
      <c r="C3" s="108" t="s">
        <v>259</v>
      </c>
      <c r="D3" s="108"/>
      <c r="E3" s="92"/>
    </row>
    <row r="4" spans="1:6" ht="13.8" thickBot="1" x14ac:dyDescent="0.25">
      <c r="A4" s="105"/>
      <c r="B4" s="106"/>
      <c r="C4" s="106" t="s">
        <v>260</v>
      </c>
      <c r="D4" s="343">
        <f>D3:E3+E3</f>
        <v>0</v>
      </c>
      <c r="E4" s="344"/>
    </row>
    <row r="5" spans="1:6" x14ac:dyDescent="0.2">
      <c r="A5" s="107"/>
      <c r="B5" s="210"/>
      <c r="C5" s="210"/>
      <c r="D5" s="210"/>
      <c r="E5" s="92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SUM(D5:D57)</f>
        <v>0</v>
      </c>
      <c r="E58" s="16">
        <f>SUM(E5:E57)</f>
        <v>0</v>
      </c>
    </row>
    <row r="59" spans="1:5" ht="14.4" thickTop="1" thickBot="1" x14ac:dyDescent="0.25">
      <c r="A59" s="17"/>
      <c r="B59" s="17"/>
      <c r="C59" s="121" t="s">
        <v>172</v>
      </c>
      <c r="D59" s="268">
        <f>D58+E58</f>
        <v>0</v>
      </c>
      <c r="E59" s="268"/>
    </row>
    <row r="60" spans="1:5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18" t="s">
        <v>5</v>
      </c>
      <c r="E61" s="19" t="s">
        <v>6</v>
      </c>
    </row>
    <row r="62" spans="1:5" x14ac:dyDescent="0.2">
      <c r="A62" s="107"/>
      <c r="B62" s="108"/>
      <c r="C62" s="9" t="s">
        <v>9</v>
      </c>
      <c r="D62" s="9">
        <f>D58</f>
        <v>0</v>
      </c>
      <c r="E62" s="1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A118" s="40"/>
      <c r="B118" s="40"/>
      <c r="C118" s="121" t="s">
        <v>173</v>
      </c>
      <c r="D118" s="268">
        <f>D117+E117</f>
        <v>0</v>
      </c>
      <c r="E118" s="268"/>
    </row>
  </sheetData>
  <sheetProtection sheet="1" objects="1" scenarios="1" formatCells="0" formatColumns="0" formatRows="0"/>
  <mergeCells count="9">
    <mergeCell ref="D118:E118"/>
    <mergeCell ref="A1:B2"/>
    <mergeCell ref="C1:C2"/>
    <mergeCell ref="D1:E1"/>
    <mergeCell ref="A60:B61"/>
    <mergeCell ref="C60:C61"/>
    <mergeCell ref="D60:E60"/>
    <mergeCell ref="D59:E59"/>
    <mergeCell ref="D4:E4"/>
  </mergeCells>
  <phoneticPr fontId="1"/>
  <pageMargins left="0.7" right="0.7" top="0.75" bottom="0.75" header="0.3" footer="0.3"/>
  <pageSetup paperSize="9" orientation="portrait" horizontalDpi="0" verticalDpi="0" r:id="rId1"/>
  <headerFooter>
    <oddHeader>&amp;C&amp;"HG丸ｺﾞｼｯｸM-PRO,標準"&amp;A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68">
        <f>D58+E58</f>
        <v>0</v>
      </c>
      <c r="E59" s="268"/>
    </row>
    <row r="60" spans="1:5" ht="13.2" customHeight="1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68">
        <f>D117+E117</f>
        <v>0</v>
      </c>
      <c r="E118" s="268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68">
        <f>D58+E58</f>
        <v>0</v>
      </c>
      <c r="E59" s="268"/>
    </row>
    <row r="60" spans="1:5" ht="13.2" customHeight="1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68">
        <f>D117+E117</f>
        <v>0</v>
      </c>
      <c r="E118" s="268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1" customWidth="1"/>
    <col min="3" max="3" width="57" style="1" customWidth="1"/>
    <col min="4" max="5" width="13" style="1" customWidth="1"/>
    <col min="6" max="6" width="8.88671875" style="1" customWidth="1"/>
    <col min="7" max="16384" width="8.88671875" style="1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A59" s="40"/>
      <c r="B59" s="40"/>
      <c r="C59" s="121" t="s">
        <v>172</v>
      </c>
      <c r="D59" s="268">
        <f>D58+E58</f>
        <v>0</v>
      </c>
      <c r="E59" s="268"/>
    </row>
    <row r="60" spans="1:5" ht="13.2" customHeight="1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A118" s="40"/>
      <c r="B118" s="40"/>
      <c r="C118" s="121" t="s">
        <v>173</v>
      </c>
      <c r="D118" s="268">
        <f>D117+E117</f>
        <v>0</v>
      </c>
      <c r="E118" s="268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68">
        <f>D58+E58</f>
        <v>0</v>
      </c>
      <c r="E59" s="268"/>
    </row>
    <row r="60" spans="1:5" ht="13.2" customHeight="1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68">
        <f>D117+E117</f>
        <v>0</v>
      </c>
      <c r="E118" s="268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697"/>
  <sheetViews>
    <sheetView view="pageLayout" zoomScaleNormal="100" workbookViewId="0">
      <selection activeCell="B3" sqref="B3"/>
    </sheetView>
  </sheetViews>
  <sheetFormatPr defaultRowHeight="13.2" x14ac:dyDescent="0.2"/>
  <cols>
    <col min="1" max="2" width="4.77734375" style="40" customWidth="1"/>
    <col min="3" max="3" width="52.6640625" style="40" customWidth="1"/>
    <col min="4" max="4" width="13" style="40" customWidth="1"/>
    <col min="5" max="5" width="13" style="40" bestFit="1" customWidth="1"/>
    <col min="6" max="6" width="13" style="40" customWidth="1"/>
    <col min="7" max="7" width="8.88671875" style="40" customWidth="1"/>
    <col min="8" max="16384" width="8.88671875" style="40"/>
  </cols>
  <sheetData>
    <row r="1" spans="1:6" ht="33" customHeight="1" thickBot="1" x14ac:dyDescent="0.25">
      <c r="A1" s="240" t="s">
        <v>4</v>
      </c>
      <c r="B1" s="241"/>
      <c r="C1" s="11" t="s">
        <v>0</v>
      </c>
      <c r="D1" s="11" t="s">
        <v>1</v>
      </c>
      <c r="E1" s="11" t="s">
        <v>2</v>
      </c>
      <c r="F1" s="12" t="s">
        <v>3</v>
      </c>
    </row>
    <row r="2" spans="1:6" x14ac:dyDescent="0.2">
      <c r="A2" s="208">
        <v>1</v>
      </c>
      <c r="B2" s="209">
        <v>1</v>
      </c>
      <c r="C2" s="209" t="s">
        <v>204</v>
      </c>
      <c r="D2" s="210">
        <v>0</v>
      </c>
      <c r="E2" s="210"/>
      <c r="F2" s="211">
        <f>D2-E2</f>
        <v>0</v>
      </c>
    </row>
    <row r="3" spans="1:6" x14ac:dyDescent="0.2">
      <c r="A3" s="102"/>
      <c r="B3" s="103"/>
      <c r="C3" s="103"/>
      <c r="D3" s="103"/>
      <c r="E3" s="103"/>
      <c r="F3" s="211"/>
    </row>
    <row r="4" spans="1:6" x14ac:dyDescent="0.2">
      <c r="A4" s="102"/>
      <c r="B4" s="103"/>
      <c r="C4" s="103"/>
      <c r="D4" s="103"/>
      <c r="E4" s="103"/>
      <c r="F4" s="211"/>
    </row>
    <row r="5" spans="1:6" x14ac:dyDescent="0.2">
      <c r="A5" s="102"/>
      <c r="B5" s="103"/>
      <c r="C5" s="103"/>
      <c r="D5" s="210"/>
      <c r="E5" s="210"/>
      <c r="F5" s="211" t="str">
        <f t="shared" ref="F5:F56" si="0">IF(OR(D5&lt;&gt;0,E5&lt;&gt;0),F4+D5-E5,"")</f>
        <v/>
      </c>
    </row>
    <row r="6" spans="1:6" x14ac:dyDescent="0.2">
      <c r="A6" s="102"/>
      <c r="B6" s="103"/>
      <c r="C6" s="103"/>
      <c r="D6" s="103"/>
      <c r="E6" s="103"/>
      <c r="F6" s="211" t="str">
        <f t="shared" si="0"/>
        <v/>
      </c>
    </row>
    <row r="7" spans="1:6" x14ac:dyDescent="0.2">
      <c r="A7" s="102"/>
      <c r="B7" s="103"/>
      <c r="C7" s="103"/>
      <c r="D7" s="103"/>
      <c r="E7" s="103"/>
      <c r="F7" s="211" t="str">
        <f t="shared" si="0"/>
        <v/>
      </c>
    </row>
    <row r="8" spans="1:6" x14ac:dyDescent="0.2">
      <c r="A8" s="102"/>
      <c r="B8" s="103"/>
      <c r="C8" s="103"/>
      <c r="D8" s="103"/>
      <c r="E8" s="103"/>
      <c r="F8" s="211" t="str">
        <f t="shared" si="0"/>
        <v/>
      </c>
    </row>
    <row r="9" spans="1:6" x14ac:dyDescent="0.2">
      <c r="A9" s="102"/>
      <c r="B9" s="103"/>
      <c r="C9" s="103"/>
      <c r="D9" s="103"/>
      <c r="E9" s="103"/>
      <c r="F9" s="211" t="str">
        <f t="shared" si="0"/>
        <v/>
      </c>
    </row>
    <row r="10" spans="1:6" x14ac:dyDescent="0.2">
      <c r="A10" s="102"/>
      <c r="B10" s="103"/>
      <c r="C10" s="103"/>
      <c r="D10" s="103"/>
      <c r="E10" s="103"/>
      <c r="F10" s="211" t="str">
        <f t="shared" si="0"/>
        <v/>
      </c>
    </row>
    <row r="11" spans="1:6" x14ac:dyDescent="0.2">
      <c r="A11" s="102"/>
      <c r="B11" s="103"/>
      <c r="C11" s="103"/>
      <c r="D11" s="103"/>
      <c r="E11" s="103"/>
      <c r="F11" s="211" t="str">
        <f t="shared" si="0"/>
        <v/>
      </c>
    </row>
    <row r="12" spans="1:6" x14ac:dyDescent="0.2">
      <c r="A12" s="102"/>
      <c r="B12" s="103"/>
      <c r="C12" s="103"/>
      <c r="D12" s="103"/>
      <c r="E12" s="103"/>
      <c r="F12" s="211" t="str">
        <f t="shared" si="0"/>
        <v/>
      </c>
    </row>
    <row r="13" spans="1:6" x14ac:dyDescent="0.2">
      <c r="A13" s="102"/>
      <c r="B13" s="103"/>
      <c r="C13" s="103"/>
      <c r="D13" s="103"/>
      <c r="E13" s="103"/>
      <c r="F13" s="211" t="str">
        <f t="shared" si="0"/>
        <v/>
      </c>
    </row>
    <row r="14" spans="1:6" x14ac:dyDescent="0.2">
      <c r="A14" s="102"/>
      <c r="B14" s="103"/>
      <c r="C14" s="104"/>
      <c r="D14" s="103"/>
      <c r="E14" s="103"/>
      <c r="F14" s="211" t="str">
        <f t="shared" si="0"/>
        <v/>
      </c>
    </row>
    <row r="15" spans="1:6" x14ac:dyDescent="0.2">
      <c r="A15" s="102"/>
      <c r="B15" s="103"/>
      <c r="C15" s="103"/>
      <c r="D15" s="103"/>
      <c r="E15" s="103"/>
      <c r="F15" s="211" t="str">
        <f t="shared" si="0"/>
        <v/>
      </c>
    </row>
    <row r="16" spans="1:6" x14ac:dyDescent="0.2">
      <c r="A16" s="102"/>
      <c r="B16" s="103"/>
      <c r="C16" s="103"/>
      <c r="D16" s="103"/>
      <c r="E16" s="103"/>
      <c r="F16" s="211" t="str">
        <f t="shared" si="0"/>
        <v/>
      </c>
    </row>
    <row r="17" spans="1:6" x14ac:dyDescent="0.2">
      <c r="A17" s="102"/>
      <c r="B17" s="103"/>
      <c r="C17" s="103"/>
      <c r="D17" s="103"/>
      <c r="E17" s="103"/>
      <c r="F17" s="211" t="str">
        <f t="shared" si="0"/>
        <v/>
      </c>
    </row>
    <row r="18" spans="1:6" x14ac:dyDescent="0.2">
      <c r="A18" s="102"/>
      <c r="B18" s="103"/>
      <c r="C18" s="103"/>
      <c r="D18" s="103"/>
      <c r="E18" s="103"/>
      <c r="F18" s="211" t="str">
        <f t="shared" si="0"/>
        <v/>
      </c>
    </row>
    <row r="19" spans="1:6" x14ac:dyDescent="0.2">
      <c r="A19" s="102"/>
      <c r="B19" s="103"/>
      <c r="C19" s="103"/>
      <c r="D19" s="103"/>
      <c r="E19" s="103"/>
      <c r="F19" s="211" t="str">
        <f t="shared" si="0"/>
        <v/>
      </c>
    </row>
    <row r="20" spans="1:6" x14ac:dyDescent="0.2">
      <c r="A20" s="102"/>
      <c r="B20" s="103"/>
      <c r="C20" s="103"/>
      <c r="D20" s="103"/>
      <c r="E20" s="103"/>
      <c r="F20" s="211" t="str">
        <f t="shared" si="0"/>
        <v/>
      </c>
    </row>
    <row r="21" spans="1:6" x14ac:dyDescent="0.2">
      <c r="A21" s="102"/>
      <c r="B21" s="103"/>
      <c r="C21" s="103"/>
      <c r="D21" s="103"/>
      <c r="E21" s="103"/>
      <c r="F21" s="211" t="str">
        <f t="shared" si="0"/>
        <v/>
      </c>
    </row>
    <row r="22" spans="1:6" x14ac:dyDescent="0.2">
      <c r="A22" s="102"/>
      <c r="B22" s="103"/>
      <c r="C22" s="103"/>
      <c r="D22" s="103"/>
      <c r="E22" s="103"/>
      <c r="F22" s="211" t="str">
        <f t="shared" si="0"/>
        <v/>
      </c>
    </row>
    <row r="23" spans="1:6" x14ac:dyDescent="0.2">
      <c r="A23" s="102"/>
      <c r="B23" s="103"/>
      <c r="C23" s="103"/>
      <c r="D23" s="103"/>
      <c r="E23" s="103"/>
      <c r="F23" s="211" t="str">
        <f t="shared" si="0"/>
        <v/>
      </c>
    </row>
    <row r="24" spans="1:6" x14ac:dyDescent="0.2">
      <c r="A24" s="102"/>
      <c r="B24" s="103"/>
      <c r="C24" s="103"/>
      <c r="D24" s="103"/>
      <c r="E24" s="103"/>
      <c r="F24" s="211" t="str">
        <f t="shared" si="0"/>
        <v/>
      </c>
    </row>
    <row r="25" spans="1:6" x14ac:dyDescent="0.2">
      <c r="A25" s="102"/>
      <c r="B25" s="103"/>
      <c r="C25" s="103"/>
      <c r="D25" s="103"/>
      <c r="E25" s="103"/>
      <c r="F25" s="211" t="str">
        <f t="shared" si="0"/>
        <v/>
      </c>
    </row>
    <row r="26" spans="1:6" x14ac:dyDescent="0.2">
      <c r="A26" s="102"/>
      <c r="B26" s="103"/>
      <c r="C26" s="103"/>
      <c r="D26" s="103"/>
      <c r="E26" s="103"/>
      <c r="F26" s="211" t="str">
        <f t="shared" si="0"/>
        <v/>
      </c>
    </row>
    <row r="27" spans="1:6" x14ac:dyDescent="0.2">
      <c r="A27" s="102"/>
      <c r="B27" s="103"/>
      <c r="C27" s="103"/>
      <c r="D27" s="103"/>
      <c r="E27" s="103"/>
      <c r="F27" s="211" t="str">
        <f t="shared" si="0"/>
        <v/>
      </c>
    </row>
    <row r="28" spans="1:6" x14ac:dyDescent="0.2">
      <c r="A28" s="102"/>
      <c r="B28" s="103"/>
      <c r="C28" s="103"/>
      <c r="D28" s="103"/>
      <c r="E28" s="103"/>
      <c r="F28" s="211" t="str">
        <f t="shared" si="0"/>
        <v/>
      </c>
    </row>
    <row r="29" spans="1:6" x14ac:dyDescent="0.2">
      <c r="A29" s="102"/>
      <c r="B29" s="103"/>
      <c r="C29" s="103"/>
      <c r="D29" s="103"/>
      <c r="E29" s="103"/>
      <c r="F29" s="211" t="str">
        <f t="shared" si="0"/>
        <v/>
      </c>
    </row>
    <row r="30" spans="1:6" x14ac:dyDescent="0.2">
      <c r="A30" s="102"/>
      <c r="B30" s="103"/>
      <c r="C30" s="103"/>
      <c r="D30" s="103"/>
      <c r="E30" s="103"/>
      <c r="F30" s="211" t="str">
        <f t="shared" si="0"/>
        <v/>
      </c>
    </row>
    <row r="31" spans="1:6" x14ac:dyDescent="0.2">
      <c r="A31" s="102"/>
      <c r="B31" s="103"/>
      <c r="C31" s="103"/>
      <c r="D31" s="103"/>
      <c r="E31" s="103"/>
      <c r="F31" s="211" t="str">
        <f t="shared" si="0"/>
        <v/>
      </c>
    </row>
    <row r="32" spans="1:6" x14ac:dyDescent="0.2">
      <c r="A32" s="102"/>
      <c r="B32" s="103"/>
      <c r="C32" s="103"/>
      <c r="D32" s="103"/>
      <c r="E32" s="103"/>
      <c r="F32" s="211" t="str">
        <f t="shared" si="0"/>
        <v/>
      </c>
    </row>
    <row r="33" spans="1:6" x14ac:dyDescent="0.2">
      <c r="A33" s="102"/>
      <c r="B33" s="103"/>
      <c r="C33" s="103"/>
      <c r="D33" s="103"/>
      <c r="E33" s="103"/>
      <c r="F33" s="211" t="str">
        <f t="shared" si="0"/>
        <v/>
      </c>
    </row>
    <row r="34" spans="1:6" x14ac:dyDescent="0.2">
      <c r="A34" s="102"/>
      <c r="B34" s="103"/>
      <c r="C34" s="103"/>
      <c r="D34" s="103"/>
      <c r="E34" s="103"/>
      <c r="F34" s="211" t="str">
        <f t="shared" si="0"/>
        <v/>
      </c>
    </row>
    <row r="35" spans="1:6" x14ac:dyDescent="0.2">
      <c r="A35" s="102"/>
      <c r="B35" s="103"/>
      <c r="C35" s="103"/>
      <c r="D35" s="103"/>
      <c r="E35" s="103"/>
      <c r="F35" s="211" t="str">
        <f t="shared" si="0"/>
        <v/>
      </c>
    </row>
    <row r="36" spans="1:6" x14ac:dyDescent="0.2">
      <c r="A36" s="102"/>
      <c r="B36" s="103"/>
      <c r="C36" s="103"/>
      <c r="D36" s="103"/>
      <c r="E36" s="103"/>
      <c r="F36" s="211" t="str">
        <f t="shared" si="0"/>
        <v/>
      </c>
    </row>
    <row r="37" spans="1:6" x14ac:dyDescent="0.2">
      <c r="A37" s="102"/>
      <c r="B37" s="103"/>
      <c r="C37" s="103"/>
      <c r="D37" s="103"/>
      <c r="E37" s="103"/>
      <c r="F37" s="211" t="str">
        <f t="shared" si="0"/>
        <v/>
      </c>
    </row>
    <row r="38" spans="1:6" x14ac:dyDescent="0.2">
      <c r="A38" s="102"/>
      <c r="B38" s="103"/>
      <c r="C38" s="103"/>
      <c r="D38" s="103"/>
      <c r="E38" s="103"/>
      <c r="F38" s="211" t="str">
        <f t="shared" si="0"/>
        <v/>
      </c>
    </row>
    <row r="39" spans="1:6" x14ac:dyDescent="0.2">
      <c r="A39" s="102"/>
      <c r="B39" s="103"/>
      <c r="C39" s="103"/>
      <c r="D39" s="103"/>
      <c r="E39" s="103"/>
      <c r="F39" s="211" t="str">
        <f t="shared" si="0"/>
        <v/>
      </c>
    </row>
    <row r="40" spans="1:6" x14ac:dyDescent="0.2">
      <c r="A40" s="102"/>
      <c r="B40" s="103"/>
      <c r="C40" s="103"/>
      <c r="D40" s="103"/>
      <c r="E40" s="103"/>
      <c r="F40" s="211" t="str">
        <f t="shared" si="0"/>
        <v/>
      </c>
    </row>
    <row r="41" spans="1:6" x14ac:dyDescent="0.2">
      <c r="A41" s="102"/>
      <c r="B41" s="103"/>
      <c r="C41" s="103"/>
      <c r="D41" s="103"/>
      <c r="E41" s="103"/>
      <c r="F41" s="211" t="str">
        <f t="shared" si="0"/>
        <v/>
      </c>
    </row>
    <row r="42" spans="1:6" x14ac:dyDescent="0.2">
      <c r="A42" s="102"/>
      <c r="B42" s="103"/>
      <c r="C42" s="103"/>
      <c r="D42" s="103"/>
      <c r="E42" s="103"/>
      <c r="F42" s="211" t="str">
        <f t="shared" si="0"/>
        <v/>
      </c>
    </row>
    <row r="43" spans="1:6" x14ac:dyDescent="0.2">
      <c r="A43" s="102"/>
      <c r="B43" s="103"/>
      <c r="C43" s="103"/>
      <c r="D43" s="103"/>
      <c r="E43" s="103"/>
      <c r="F43" s="211" t="str">
        <f t="shared" si="0"/>
        <v/>
      </c>
    </row>
    <row r="44" spans="1:6" x14ac:dyDescent="0.2">
      <c r="A44" s="102"/>
      <c r="B44" s="103"/>
      <c r="C44" s="103"/>
      <c r="D44" s="103"/>
      <c r="E44" s="103"/>
      <c r="F44" s="211" t="str">
        <f t="shared" si="0"/>
        <v/>
      </c>
    </row>
    <row r="45" spans="1:6" x14ac:dyDescent="0.2">
      <c r="A45" s="102"/>
      <c r="B45" s="103"/>
      <c r="C45" s="103"/>
      <c r="D45" s="103"/>
      <c r="E45" s="103"/>
      <c r="F45" s="211" t="str">
        <f t="shared" si="0"/>
        <v/>
      </c>
    </row>
    <row r="46" spans="1:6" x14ac:dyDescent="0.2">
      <c r="A46" s="102"/>
      <c r="B46" s="103"/>
      <c r="C46" s="103"/>
      <c r="D46" s="103"/>
      <c r="E46" s="103"/>
      <c r="F46" s="211" t="str">
        <f t="shared" si="0"/>
        <v/>
      </c>
    </row>
    <row r="47" spans="1:6" x14ac:dyDescent="0.2">
      <c r="A47" s="102"/>
      <c r="B47" s="103"/>
      <c r="C47" s="103"/>
      <c r="D47" s="103"/>
      <c r="E47" s="103"/>
      <c r="F47" s="211" t="str">
        <f t="shared" si="0"/>
        <v/>
      </c>
    </row>
    <row r="48" spans="1:6" x14ac:dyDescent="0.2">
      <c r="A48" s="102"/>
      <c r="B48" s="103"/>
      <c r="C48" s="103"/>
      <c r="D48" s="103"/>
      <c r="E48" s="103"/>
      <c r="F48" s="211" t="str">
        <f t="shared" si="0"/>
        <v/>
      </c>
    </row>
    <row r="49" spans="1:6" x14ac:dyDescent="0.2">
      <c r="A49" s="102"/>
      <c r="B49" s="103"/>
      <c r="C49" s="103"/>
      <c r="D49" s="103"/>
      <c r="E49" s="103"/>
      <c r="F49" s="211" t="str">
        <f t="shared" si="0"/>
        <v/>
      </c>
    </row>
    <row r="50" spans="1:6" x14ac:dyDescent="0.2">
      <c r="A50" s="102"/>
      <c r="B50" s="103"/>
      <c r="C50" s="103"/>
      <c r="D50" s="103"/>
      <c r="E50" s="103"/>
      <c r="F50" s="211" t="str">
        <f t="shared" si="0"/>
        <v/>
      </c>
    </row>
    <row r="51" spans="1:6" x14ac:dyDescent="0.2">
      <c r="A51" s="102"/>
      <c r="B51" s="103"/>
      <c r="C51" s="103"/>
      <c r="D51" s="103"/>
      <c r="E51" s="103"/>
      <c r="F51" s="211" t="str">
        <f t="shared" si="0"/>
        <v/>
      </c>
    </row>
    <row r="52" spans="1:6" x14ac:dyDescent="0.2">
      <c r="A52" s="102"/>
      <c r="B52" s="103"/>
      <c r="C52" s="103"/>
      <c r="D52" s="103"/>
      <c r="E52" s="103"/>
      <c r="F52" s="211" t="str">
        <f t="shared" si="0"/>
        <v/>
      </c>
    </row>
    <row r="53" spans="1:6" x14ac:dyDescent="0.2">
      <c r="A53" s="102"/>
      <c r="B53" s="103"/>
      <c r="C53" s="103"/>
      <c r="D53" s="103"/>
      <c r="E53" s="103"/>
      <c r="F53" s="211" t="str">
        <f t="shared" si="0"/>
        <v/>
      </c>
    </row>
    <row r="54" spans="1:6" x14ac:dyDescent="0.2">
      <c r="A54" s="102"/>
      <c r="B54" s="103"/>
      <c r="C54" s="103"/>
      <c r="D54" s="103"/>
      <c r="E54" s="103"/>
      <c r="F54" s="211" t="str">
        <f t="shared" si="0"/>
        <v/>
      </c>
    </row>
    <row r="55" spans="1:6" x14ac:dyDescent="0.2">
      <c r="A55" s="102"/>
      <c r="B55" s="103"/>
      <c r="C55" s="103"/>
      <c r="D55" s="103"/>
      <c r="E55" s="103"/>
      <c r="F55" s="211" t="str">
        <f t="shared" si="0"/>
        <v/>
      </c>
    </row>
    <row r="56" spans="1:6" ht="13.8" thickBot="1" x14ac:dyDescent="0.25">
      <c r="A56" s="105"/>
      <c r="B56" s="106"/>
      <c r="C56" s="106"/>
      <c r="D56" s="106"/>
      <c r="E56" s="106"/>
      <c r="F56" s="211" t="str">
        <f t="shared" si="0"/>
        <v/>
      </c>
    </row>
    <row r="57" spans="1:6" ht="13.8" thickBot="1" x14ac:dyDescent="0.25">
      <c r="A57" s="14"/>
      <c r="B57" s="15"/>
      <c r="C57" s="15" t="s">
        <v>169</v>
      </c>
      <c r="D57" s="15">
        <f>SUM(D2:D56)</f>
        <v>0</v>
      </c>
      <c r="E57" s="15">
        <f>SUM(E2:E56)</f>
        <v>0</v>
      </c>
      <c r="F57" s="16">
        <f>D57-E57</f>
        <v>0</v>
      </c>
    </row>
    <row r="58" spans="1:6" ht="14.4" thickTop="1" thickBot="1" x14ac:dyDescent="0.25">
      <c r="A58" s="17"/>
      <c r="B58" s="17"/>
      <c r="C58" s="17"/>
      <c r="D58" s="17"/>
      <c r="E58" s="17"/>
      <c r="F58" s="17"/>
    </row>
    <row r="59" spans="1:6" s="13" customFormat="1" ht="33" customHeight="1" thickBot="1" x14ac:dyDescent="0.25">
      <c r="A59" s="242" t="s">
        <v>4</v>
      </c>
      <c r="B59" s="243"/>
      <c r="C59" s="11" t="s">
        <v>0</v>
      </c>
      <c r="D59" s="11" t="s">
        <v>1</v>
      </c>
      <c r="E59" s="11" t="s">
        <v>2</v>
      </c>
      <c r="F59" s="12" t="s">
        <v>3</v>
      </c>
    </row>
    <row r="60" spans="1:6" s="13" customFormat="1" x14ac:dyDescent="0.2">
      <c r="A60" s="8">
        <v>2</v>
      </c>
      <c r="B60" s="147">
        <v>1</v>
      </c>
      <c r="C60" s="147" t="s">
        <v>8</v>
      </c>
      <c r="D60" s="147">
        <f>F57</f>
        <v>0</v>
      </c>
      <c r="E60" s="147"/>
      <c r="F60" s="211">
        <f>D60-E60</f>
        <v>0</v>
      </c>
    </row>
    <row r="61" spans="1:6" s="13" customFormat="1" x14ac:dyDescent="0.2">
      <c r="A61" s="102"/>
      <c r="B61" s="103"/>
      <c r="C61" s="103"/>
      <c r="D61" s="103"/>
      <c r="E61" s="103"/>
      <c r="F61" s="212" t="str">
        <f>IF(OR(D61&lt;&gt;0,E61&lt;&gt;0),F60+D61-E61,"")</f>
        <v/>
      </c>
    </row>
    <row r="62" spans="1:6" s="13" customFormat="1" x14ac:dyDescent="0.2">
      <c r="A62" s="102"/>
      <c r="B62" s="103"/>
      <c r="C62" s="103"/>
      <c r="D62" s="103"/>
      <c r="E62" s="103"/>
      <c r="F62" s="212" t="str">
        <f t="shared" ref="F62:F114" si="1">IF(OR(D62&lt;&gt;0,E62&lt;&gt;0),F61+D62-E62,"")</f>
        <v/>
      </c>
    </row>
    <row r="63" spans="1:6" s="13" customFormat="1" x14ac:dyDescent="0.2">
      <c r="A63" s="102"/>
      <c r="B63" s="103"/>
      <c r="C63" s="103"/>
      <c r="D63" s="103"/>
      <c r="E63" s="103"/>
      <c r="F63" s="212" t="str">
        <f t="shared" si="1"/>
        <v/>
      </c>
    </row>
    <row r="64" spans="1:6" s="13" customFormat="1" x14ac:dyDescent="0.2">
      <c r="A64" s="102"/>
      <c r="B64" s="103"/>
      <c r="C64" s="103"/>
      <c r="D64" s="103"/>
      <c r="E64" s="103"/>
      <c r="F64" s="212" t="str">
        <f t="shared" si="1"/>
        <v/>
      </c>
    </row>
    <row r="65" spans="1:6" s="13" customFormat="1" x14ac:dyDescent="0.2">
      <c r="A65" s="102"/>
      <c r="B65" s="103"/>
      <c r="C65" s="103"/>
      <c r="D65" s="103"/>
      <c r="E65" s="103"/>
      <c r="F65" s="212" t="str">
        <f t="shared" si="1"/>
        <v/>
      </c>
    </row>
    <row r="66" spans="1:6" x14ac:dyDescent="0.2">
      <c r="A66" s="102"/>
      <c r="B66" s="103"/>
      <c r="C66" s="103"/>
      <c r="D66" s="103"/>
      <c r="E66" s="103"/>
      <c r="F66" s="212" t="str">
        <f t="shared" si="1"/>
        <v/>
      </c>
    </row>
    <row r="67" spans="1:6" x14ac:dyDescent="0.2">
      <c r="A67" s="102"/>
      <c r="B67" s="103"/>
      <c r="C67" s="103"/>
      <c r="D67" s="103"/>
      <c r="E67" s="103"/>
      <c r="F67" s="212" t="str">
        <f t="shared" si="1"/>
        <v/>
      </c>
    </row>
    <row r="68" spans="1:6" x14ac:dyDescent="0.2">
      <c r="A68" s="102"/>
      <c r="B68" s="103"/>
      <c r="C68" s="103"/>
      <c r="D68" s="103"/>
      <c r="E68" s="103"/>
      <c r="F68" s="212" t="str">
        <f t="shared" si="1"/>
        <v/>
      </c>
    </row>
    <row r="69" spans="1:6" x14ac:dyDescent="0.2">
      <c r="A69" s="102"/>
      <c r="B69" s="103"/>
      <c r="C69" s="103"/>
      <c r="D69" s="103"/>
      <c r="E69" s="103"/>
      <c r="F69" s="212" t="str">
        <f t="shared" si="1"/>
        <v/>
      </c>
    </row>
    <row r="70" spans="1:6" x14ac:dyDescent="0.2">
      <c r="A70" s="102"/>
      <c r="B70" s="103"/>
      <c r="C70" s="103"/>
      <c r="D70" s="103"/>
      <c r="E70" s="103"/>
      <c r="F70" s="212" t="str">
        <f t="shared" si="1"/>
        <v/>
      </c>
    </row>
    <row r="71" spans="1:6" x14ac:dyDescent="0.2">
      <c r="A71" s="102"/>
      <c r="B71" s="103"/>
      <c r="C71" s="103"/>
      <c r="D71" s="103"/>
      <c r="E71" s="103"/>
      <c r="F71" s="212" t="str">
        <f t="shared" si="1"/>
        <v/>
      </c>
    </row>
    <row r="72" spans="1:6" x14ac:dyDescent="0.2">
      <c r="A72" s="102"/>
      <c r="B72" s="103"/>
      <c r="C72" s="104"/>
      <c r="D72" s="103"/>
      <c r="E72" s="103"/>
      <c r="F72" s="212" t="str">
        <f t="shared" si="1"/>
        <v/>
      </c>
    </row>
    <row r="73" spans="1:6" x14ac:dyDescent="0.2">
      <c r="A73" s="102"/>
      <c r="B73" s="103"/>
      <c r="C73" s="103"/>
      <c r="D73" s="103"/>
      <c r="E73" s="103"/>
      <c r="F73" s="212" t="str">
        <f t="shared" si="1"/>
        <v/>
      </c>
    </row>
    <row r="74" spans="1:6" x14ac:dyDescent="0.2">
      <c r="A74" s="102"/>
      <c r="B74" s="103"/>
      <c r="C74" s="103"/>
      <c r="D74" s="103"/>
      <c r="E74" s="103"/>
      <c r="F74" s="212" t="str">
        <f t="shared" si="1"/>
        <v/>
      </c>
    </row>
    <row r="75" spans="1:6" x14ac:dyDescent="0.2">
      <c r="A75" s="102"/>
      <c r="B75" s="103"/>
      <c r="C75" s="103"/>
      <c r="D75" s="103"/>
      <c r="E75" s="103"/>
      <c r="F75" s="212" t="str">
        <f t="shared" si="1"/>
        <v/>
      </c>
    </row>
    <row r="76" spans="1:6" x14ac:dyDescent="0.2">
      <c r="A76" s="102"/>
      <c r="B76" s="103"/>
      <c r="C76" s="103"/>
      <c r="D76" s="103"/>
      <c r="E76" s="103"/>
      <c r="F76" s="212" t="str">
        <f t="shared" si="1"/>
        <v/>
      </c>
    </row>
    <row r="77" spans="1:6" x14ac:dyDescent="0.2">
      <c r="A77" s="102"/>
      <c r="B77" s="103"/>
      <c r="C77" s="103"/>
      <c r="D77" s="103"/>
      <c r="E77" s="103"/>
      <c r="F77" s="212" t="str">
        <f t="shared" si="1"/>
        <v/>
      </c>
    </row>
    <row r="78" spans="1:6" x14ac:dyDescent="0.2">
      <c r="A78" s="102"/>
      <c r="B78" s="103"/>
      <c r="C78" s="103"/>
      <c r="D78" s="103"/>
      <c r="E78" s="103"/>
      <c r="F78" s="212" t="str">
        <f t="shared" si="1"/>
        <v/>
      </c>
    </row>
    <row r="79" spans="1:6" x14ac:dyDescent="0.2">
      <c r="A79" s="102"/>
      <c r="B79" s="103"/>
      <c r="C79" s="103"/>
      <c r="D79" s="103"/>
      <c r="E79" s="103"/>
      <c r="F79" s="212" t="str">
        <f t="shared" si="1"/>
        <v/>
      </c>
    </row>
    <row r="80" spans="1:6" x14ac:dyDescent="0.2">
      <c r="A80" s="102"/>
      <c r="B80" s="103"/>
      <c r="C80" s="103"/>
      <c r="D80" s="103"/>
      <c r="E80" s="103"/>
      <c r="F80" s="212" t="str">
        <f t="shared" si="1"/>
        <v/>
      </c>
    </row>
    <row r="81" spans="1:6" x14ac:dyDescent="0.2">
      <c r="A81" s="102"/>
      <c r="B81" s="103"/>
      <c r="C81" s="103"/>
      <c r="D81" s="103"/>
      <c r="E81" s="103"/>
      <c r="F81" s="212" t="str">
        <f t="shared" si="1"/>
        <v/>
      </c>
    </row>
    <row r="82" spans="1:6" x14ac:dyDescent="0.2">
      <c r="A82" s="102"/>
      <c r="B82" s="103"/>
      <c r="C82" s="103"/>
      <c r="D82" s="103"/>
      <c r="E82" s="103"/>
      <c r="F82" s="212" t="str">
        <f t="shared" si="1"/>
        <v/>
      </c>
    </row>
    <row r="83" spans="1:6" x14ac:dyDescent="0.2">
      <c r="A83" s="102"/>
      <c r="B83" s="103"/>
      <c r="C83" s="103"/>
      <c r="D83" s="103"/>
      <c r="E83" s="103"/>
      <c r="F83" s="212" t="str">
        <f t="shared" si="1"/>
        <v/>
      </c>
    </row>
    <row r="84" spans="1:6" x14ac:dyDescent="0.2">
      <c r="A84" s="102"/>
      <c r="B84" s="103"/>
      <c r="C84" s="103"/>
      <c r="D84" s="103"/>
      <c r="E84" s="103"/>
      <c r="F84" s="212" t="str">
        <f t="shared" si="1"/>
        <v/>
      </c>
    </row>
    <row r="85" spans="1:6" x14ac:dyDescent="0.2">
      <c r="A85" s="102"/>
      <c r="B85" s="103"/>
      <c r="C85" s="103"/>
      <c r="D85" s="103"/>
      <c r="E85" s="103"/>
      <c r="F85" s="212" t="str">
        <f t="shared" si="1"/>
        <v/>
      </c>
    </row>
    <row r="86" spans="1:6" x14ac:dyDescent="0.2">
      <c r="A86" s="102"/>
      <c r="B86" s="103"/>
      <c r="C86" s="103"/>
      <c r="D86" s="103"/>
      <c r="E86" s="103"/>
      <c r="F86" s="212" t="str">
        <f t="shared" si="1"/>
        <v/>
      </c>
    </row>
    <row r="87" spans="1:6" x14ac:dyDescent="0.2">
      <c r="A87" s="102"/>
      <c r="B87" s="103"/>
      <c r="C87" s="103"/>
      <c r="D87" s="103"/>
      <c r="E87" s="103"/>
      <c r="F87" s="212" t="str">
        <f t="shared" si="1"/>
        <v/>
      </c>
    </row>
    <row r="88" spans="1:6" x14ac:dyDescent="0.2">
      <c r="A88" s="102"/>
      <c r="B88" s="103"/>
      <c r="C88" s="103"/>
      <c r="D88" s="103"/>
      <c r="E88" s="103"/>
      <c r="F88" s="212" t="str">
        <f t="shared" si="1"/>
        <v/>
      </c>
    </row>
    <row r="89" spans="1:6" x14ac:dyDescent="0.2">
      <c r="A89" s="102"/>
      <c r="B89" s="103"/>
      <c r="C89" s="103"/>
      <c r="D89" s="103"/>
      <c r="E89" s="103"/>
      <c r="F89" s="212" t="str">
        <f t="shared" si="1"/>
        <v/>
      </c>
    </row>
    <row r="90" spans="1:6" x14ac:dyDescent="0.2">
      <c r="A90" s="102"/>
      <c r="B90" s="103"/>
      <c r="C90" s="103"/>
      <c r="D90" s="103"/>
      <c r="E90" s="103"/>
      <c r="F90" s="212" t="str">
        <f t="shared" si="1"/>
        <v/>
      </c>
    </row>
    <row r="91" spans="1:6" x14ac:dyDescent="0.2">
      <c r="A91" s="102"/>
      <c r="B91" s="103"/>
      <c r="C91" s="103"/>
      <c r="D91" s="103"/>
      <c r="E91" s="103"/>
      <c r="F91" s="212" t="str">
        <f t="shared" si="1"/>
        <v/>
      </c>
    </row>
    <row r="92" spans="1:6" x14ac:dyDescent="0.2">
      <c r="A92" s="102"/>
      <c r="B92" s="103"/>
      <c r="C92" s="103"/>
      <c r="D92" s="103"/>
      <c r="E92" s="103"/>
      <c r="F92" s="212" t="str">
        <f t="shared" si="1"/>
        <v/>
      </c>
    </row>
    <row r="93" spans="1:6" x14ac:dyDescent="0.2">
      <c r="A93" s="102"/>
      <c r="B93" s="103"/>
      <c r="C93" s="103"/>
      <c r="D93" s="103"/>
      <c r="E93" s="103"/>
      <c r="F93" s="212" t="str">
        <f t="shared" si="1"/>
        <v/>
      </c>
    </row>
    <row r="94" spans="1:6" x14ac:dyDescent="0.2">
      <c r="A94" s="102"/>
      <c r="B94" s="103"/>
      <c r="C94" s="103"/>
      <c r="D94" s="103"/>
      <c r="E94" s="103"/>
      <c r="F94" s="212" t="str">
        <f t="shared" si="1"/>
        <v/>
      </c>
    </row>
    <row r="95" spans="1:6" x14ac:dyDescent="0.2">
      <c r="A95" s="102"/>
      <c r="B95" s="103"/>
      <c r="C95" s="103"/>
      <c r="D95" s="103"/>
      <c r="E95" s="103"/>
      <c r="F95" s="212" t="str">
        <f t="shared" si="1"/>
        <v/>
      </c>
    </row>
    <row r="96" spans="1:6" x14ac:dyDescent="0.2">
      <c r="A96" s="102"/>
      <c r="B96" s="103"/>
      <c r="C96" s="103"/>
      <c r="D96" s="103"/>
      <c r="E96" s="103"/>
      <c r="F96" s="212" t="str">
        <f t="shared" si="1"/>
        <v/>
      </c>
    </row>
    <row r="97" spans="1:6" x14ac:dyDescent="0.2">
      <c r="A97" s="102"/>
      <c r="B97" s="103"/>
      <c r="C97" s="103"/>
      <c r="D97" s="103"/>
      <c r="E97" s="103"/>
      <c r="F97" s="212" t="str">
        <f t="shared" si="1"/>
        <v/>
      </c>
    </row>
    <row r="98" spans="1:6" x14ac:dyDescent="0.2">
      <c r="A98" s="102"/>
      <c r="B98" s="103"/>
      <c r="C98" s="103"/>
      <c r="D98" s="103"/>
      <c r="E98" s="103"/>
      <c r="F98" s="212" t="str">
        <f t="shared" si="1"/>
        <v/>
      </c>
    </row>
    <row r="99" spans="1:6" x14ac:dyDescent="0.2">
      <c r="A99" s="102"/>
      <c r="B99" s="103"/>
      <c r="C99" s="103"/>
      <c r="D99" s="103"/>
      <c r="E99" s="103"/>
      <c r="F99" s="212" t="str">
        <f t="shared" si="1"/>
        <v/>
      </c>
    </row>
    <row r="100" spans="1:6" x14ac:dyDescent="0.2">
      <c r="A100" s="102"/>
      <c r="B100" s="103"/>
      <c r="C100" s="103"/>
      <c r="D100" s="103"/>
      <c r="E100" s="103"/>
      <c r="F100" s="212" t="str">
        <f t="shared" si="1"/>
        <v/>
      </c>
    </row>
    <row r="101" spans="1:6" x14ac:dyDescent="0.2">
      <c r="A101" s="102"/>
      <c r="B101" s="103"/>
      <c r="C101" s="103"/>
      <c r="D101" s="103"/>
      <c r="E101" s="103"/>
      <c r="F101" s="212" t="str">
        <f t="shared" si="1"/>
        <v/>
      </c>
    </row>
    <row r="102" spans="1:6" x14ac:dyDescent="0.2">
      <c r="A102" s="102"/>
      <c r="B102" s="103"/>
      <c r="C102" s="103"/>
      <c r="D102" s="103"/>
      <c r="E102" s="103"/>
      <c r="F102" s="212" t="str">
        <f t="shared" si="1"/>
        <v/>
      </c>
    </row>
    <row r="103" spans="1:6" x14ac:dyDescent="0.2">
      <c r="A103" s="102"/>
      <c r="B103" s="103"/>
      <c r="C103" s="103"/>
      <c r="D103" s="103"/>
      <c r="E103" s="103"/>
      <c r="F103" s="212" t="str">
        <f t="shared" si="1"/>
        <v/>
      </c>
    </row>
    <row r="104" spans="1:6" x14ac:dyDescent="0.2">
      <c r="A104" s="102"/>
      <c r="B104" s="103"/>
      <c r="C104" s="103"/>
      <c r="D104" s="103"/>
      <c r="E104" s="103"/>
      <c r="F104" s="212" t="str">
        <f t="shared" si="1"/>
        <v/>
      </c>
    </row>
    <row r="105" spans="1:6" x14ac:dyDescent="0.2">
      <c r="A105" s="102"/>
      <c r="B105" s="103"/>
      <c r="C105" s="103"/>
      <c r="D105" s="103"/>
      <c r="E105" s="103"/>
      <c r="F105" s="212" t="str">
        <f t="shared" si="1"/>
        <v/>
      </c>
    </row>
    <row r="106" spans="1:6" x14ac:dyDescent="0.2">
      <c r="A106" s="102"/>
      <c r="B106" s="103"/>
      <c r="C106" s="103"/>
      <c r="D106" s="103"/>
      <c r="E106" s="103"/>
      <c r="F106" s="212" t="str">
        <f t="shared" si="1"/>
        <v/>
      </c>
    </row>
    <row r="107" spans="1:6" x14ac:dyDescent="0.2">
      <c r="A107" s="102"/>
      <c r="B107" s="103"/>
      <c r="C107" s="103"/>
      <c r="D107" s="103"/>
      <c r="E107" s="103"/>
      <c r="F107" s="212" t="str">
        <f t="shared" si="1"/>
        <v/>
      </c>
    </row>
    <row r="108" spans="1:6" x14ac:dyDescent="0.2">
      <c r="A108" s="102"/>
      <c r="B108" s="103"/>
      <c r="C108" s="103"/>
      <c r="D108" s="103"/>
      <c r="E108" s="103"/>
      <c r="F108" s="212" t="str">
        <f t="shared" si="1"/>
        <v/>
      </c>
    </row>
    <row r="109" spans="1:6" x14ac:dyDescent="0.2">
      <c r="A109" s="102"/>
      <c r="B109" s="103"/>
      <c r="C109" s="103"/>
      <c r="D109" s="103"/>
      <c r="E109" s="103"/>
      <c r="F109" s="212" t="str">
        <f t="shared" si="1"/>
        <v/>
      </c>
    </row>
    <row r="110" spans="1:6" x14ac:dyDescent="0.2">
      <c r="A110" s="102"/>
      <c r="B110" s="103"/>
      <c r="C110" s="103"/>
      <c r="D110" s="103"/>
      <c r="E110" s="103"/>
      <c r="F110" s="212" t="str">
        <f t="shared" si="1"/>
        <v/>
      </c>
    </row>
    <row r="111" spans="1:6" x14ac:dyDescent="0.2">
      <c r="A111" s="102"/>
      <c r="B111" s="103"/>
      <c r="C111" s="103"/>
      <c r="D111" s="103"/>
      <c r="E111" s="103"/>
      <c r="F111" s="212" t="str">
        <f t="shared" si="1"/>
        <v/>
      </c>
    </row>
    <row r="112" spans="1:6" x14ac:dyDescent="0.2">
      <c r="A112" s="102"/>
      <c r="B112" s="103"/>
      <c r="C112" s="103"/>
      <c r="D112" s="103"/>
      <c r="E112" s="103"/>
      <c r="F112" s="212" t="str">
        <f t="shared" si="1"/>
        <v/>
      </c>
    </row>
    <row r="113" spans="1:6" x14ac:dyDescent="0.2">
      <c r="A113" s="102"/>
      <c r="B113" s="103"/>
      <c r="C113" s="103"/>
      <c r="D113" s="103"/>
      <c r="E113" s="103"/>
      <c r="F113" s="212" t="str">
        <f t="shared" si="1"/>
        <v/>
      </c>
    </row>
    <row r="114" spans="1:6" s="13" customFormat="1" ht="13.8" thickBot="1" x14ac:dyDescent="0.25">
      <c r="A114" s="105"/>
      <c r="B114" s="106"/>
      <c r="C114" s="106"/>
      <c r="D114" s="106"/>
      <c r="E114" s="106"/>
      <c r="F114" s="7" t="str">
        <f t="shared" si="1"/>
        <v/>
      </c>
    </row>
    <row r="115" spans="1:6" ht="13.8" thickBot="1" x14ac:dyDescent="0.25">
      <c r="A115" s="14"/>
      <c r="B115" s="15"/>
      <c r="C115" s="15" t="s">
        <v>168</v>
      </c>
      <c r="D115" s="15">
        <f>SUM(D61:D114)</f>
        <v>0</v>
      </c>
      <c r="E115" s="15">
        <f>SUM(E61:E114)</f>
        <v>0</v>
      </c>
      <c r="F115" s="16">
        <f>D60+D115-E115</f>
        <v>0</v>
      </c>
    </row>
    <row r="116" spans="1:6" ht="14.4" thickTop="1" thickBot="1" x14ac:dyDescent="0.25">
      <c r="A116" s="17"/>
      <c r="B116" s="17"/>
      <c r="C116" s="17"/>
      <c r="D116" s="17"/>
      <c r="E116" s="17"/>
      <c r="F116" s="17"/>
    </row>
    <row r="117" spans="1:6" ht="33" customHeight="1" thickBot="1" x14ac:dyDescent="0.25">
      <c r="A117" s="240" t="s">
        <v>4</v>
      </c>
      <c r="B117" s="241"/>
      <c r="C117" s="11" t="s">
        <v>0</v>
      </c>
      <c r="D117" s="11" t="s">
        <v>1</v>
      </c>
      <c r="E117" s="11" t="s">
        <v>2</v>
      </c>
      <c r="F117" s="12" t="s">
        <v>3</v>
      </c>
    </row>
    <row r="118" spans="1:6" x14ac:dyDescent="0.2">
      <c r="A118" s="8">
        <v>3</v>
      </c>
      <c r="B118" s="147">
        <v>1</v>
      </c>
      <c r="C118" s="147" t="s">
        <v>8</v>
      </c>
      <c r="D118" s="147">
        <f>F115</f>
        <v>0</v>
      </c>
      <c r="E118" s="147"/>
      <c r="F118" s="211">
        <f>D118-E118</f>
        <v>0</v>
      </c>
    </row>
    <row r="119" spans="1:6" x14ac:dyDescent="0.2">
      <c r="A119" s="102"/>
      <c r="B119" s="103"/>
      <c r="C119" s="103"/>
      <c r="D119" s="103"/>
      <c r="E119" s="103"/>
      <c r="F119" s="212" t="str">
        <f>IF(OR(D119&lt;&gt;0,E119&lt;&gt;0),F118+D119-E119,"")</f>
        <v/>
      </c>
    </row>
    <row r="120" spans="1:6" x14ac:dyDescent="0.2">
      <c r="A120" s="102"/>
      <c r="B120" s="103"/>
      <c r="C120" s="103"/>
      <c r="D120" s="103"/>
      <c r="E120" s="103"/>
      <c r="F120" s="212" t="str">
        <f t="shared" ref="F120:F172" si="2">IF(OR(D120&lt;&gt;0,E120&lt;&gt;0),F119+D120-E120,"")</f>
        <v/>
      </c>
    </row>
    <row r="121" spans="1:6" x14ac:dyDescent="0.2">
      <c r="A121" s="102"/>
      <c r="B121" s="103"/>
      <c r="C121" s="103"/>
      <c r="D121" s="103"/>
      <c r="E121" s="103"/>
      <c r="F121" s="212" t="str">
        <f t="shared" si="2"/>
        <v/>
      </c>
    </row>
    <row r="122" spans="1:6" x14ac:dyDescent="0.2">
      <c r="A122" s="102"/>
      <c r="B122" s="103"/>
      <c r="C122" s="103"/>
      <c r="D122" s="103"/>
      <c r="E122" s="103"/>
      <c r="F122" s="212" t="str">
        <f t="shared" si="2"/>
        <v/>
      </c>
    </row>
    <row r="123" spans="1:6" x14ac:dyDescent="0.2">
      <c r="A123" s="102"/>
      <c r="B123" s="103"/>
      <c r="C123" s="103"/>
      <c r="D123" s="103"/>
      <c r="E123" s="103"/>
      <c r="F123" s="212" t="str">
        <f t="shared" si="2"/>
        <v/>
      </c>
    </row>
    <row r="124" spans="1:6" x14ac:dyDescent="0.2">
      <c r="A124" s="102"/>
      <c r="B124" s="103"/>
      <c r="C124" s="103"/>
      <c r="D124" s="103"/>
      <c r="E124" s="103"/>
      <c r="F124" s="212" t="str">
        <f t="shared" si="2"/>
        <v/>
      </c>
    </row>
    <row r="125" spans="1:6" x14ac:dyDescent="0.2">
      <c r="A125" s="102"/>
      <c r="B125" s="103"/>
      <c r="C125" s="103"/>
      <c r="D125" s="103"/>
      <c r="E125" s="103"/>
      <c r="F125" s="212" t="str">
        <f t="shared" si="2"/>
        <v/>
      </c>
    </row>
    <row r="126" spans="1:6" x14ac:dyDescent="0.2">
      <c r="A126" s="102"/>
      <c r="B126" s="103"/>
      <c r="C126" s="103"/>
      <c r="D126" s="103"/>
      <c r="E126" s="103"/>
      <c r="F126" s="212" t="str">
        <f t="shared" si="2"/>
        <v/>
      </c>
    </row>
    <row r="127" spans="1:6" x14ac:dyDescent="0.2">
      <c r="A127" s="102"/>
      <c r="B127" s="103"/>
      <c r="C127" s="103"/>
      <c r="D127" s="103"/>
      <c r="E127" s="103"/>
      <c r="F127" s="212" t="str">
        <f t="shared" si="2"/>
        <v/>
      </c>
    </row>
    <row r="128" spans="1:6" x14ac:dyDescent="0.2">
      <c r="A128" s="102"/>
      <c r="B128" s="103"/>
      <c r="C128" s="103"/>
      <c r="D128" s="103"/>
      <c r="E128" s="103"/>
      <c r="F128" s="212" t="str">
        <f t="shared" si="2"/>
        <v/>
      </c>
    </row>
    <row r="129" spans="1:6" x14ac:dyDescent="0.2">
      <c r="A129" s="102"/>
      <c r="B129" s="103"/>
      <c r="C129" s="103"/>
      <c r="D129" s="103"/>
      <c r="E129" s="103"/>
      <c r="F129" s="212" t="str">
        <f t="shared" si="2"/>
        <v/>
      </c>
    </row>
    <row r="130" spans="1:6" x14ac:dyDescent="0.2">
      <c r="A130" s="102"/>
      <c r="B130" s="103"/>
      <c r="C130" s="104"/>
      <c r="D130" s="103"/>
      <c r="E130" s="103"/>
      <c r="F130" s="212" t="str">
        <f t="shared" si="2"/>
        <v/>
      </c>
    </row>
    <row r="131" spans="1:6" x14ac:dyDescent="0.2">
      <c r="A131" s="102"/>
      <c r="B131" s="103"/>
      <c r="C131" s="103"/>
      <c r="D131" s="103"/>
      <c r="E131" s="103"/>
      <c r="F131" s="212" t="str">
        <f t="shared" si="2"/>
        <v/>
      </c>
    </row>
    <row r="132" spans="1:6" x14ac:dyDescent="0.2">
      <c r="A132" s="102"/>
      <c r="B132" s="103"/>
      <c r="C132" s="103"/>
      <c r="D132" s="103"/>
      <c r="E132" s="103"/>
      <c r="F132" s="212" t="str">
        <f t="shared" si="2"/>
        <v/>
      </c>
    </row>
    <row r="133" spans="1:6" x14ac:dyDescent="0.2">
      <c r="A133" s="102"/>
      <c r="B133" s="103"/>
      <c r="C133" s="103"/>
      <c r="D133" s="103"/>
      <c r="E133" s="103"/>
      <c r="F133" s="212" t="str">
        <f t="shared" si="2"/>
        <v/>
      </c>
    </row>
    <row r="134" spans="1:6" x14ac:dyDescent="0.2">
      <c r="A134" s="102"/>
      <c r="B134" s="103"/>
      <c r="C134" s="103"/>
      <c r="D134" s="103"/>
      <c r="E134" s="103"/>
      <c r="F134" s="212" t="str">
        <f t="shared" si="2"/>
        <v/>
      </c>
    </row>
    <row r="135" spans="1:6" x14ac:dyDescent="0.2">
      <c r="A135" s="102"/>
      <c r="B135" s="103"/>
      <c r="C135" s="103"/>
      <c r="D135" s="103"/>
      <c r="E135" s="103"/>
      <c r="F135" s="212" t="str">
        <f t="shared" si="2"/>
        <v/>
      </c>
    </row>
    <row r="136" spans="1:6" x14ac:dyDescent="0.2">
      <c r="A136" s="102"/>
      <c r="B136" s="103"/>
      <c r="C136" s="103"/>
      <c r="D136" s="103"/>
      <c r="E136" s="103"/>
      <c r="F136" s="212" t="str">
        <f t="shared" si="2"/>
        <v/>
      </c>
    </row>
    <row r="137" spans="1:6" x14ac:dyDescent="0.2">
      <c r="A137" s="102"/>
      <c r="B137" s="103"/>
      <c r="C137" s="103"/>
      <c r="D137" s="103"/>
      <c r="E137" s="103"/>
      <c r="F137" s="212" t="str">
        <f t="shared" si="2"/>
        <v/>
      </c>
    </row>
    <row r="138" spans="1:6" x14ac:dyDescent="0.2">
      <c r="A138" s="102"/>
      <c r="B138" s="103"/>
      <c r="C138" s="103"/>
      <c r="D138" s="103"/>
      <c r="E138" s="103"/>
      <c r="F138" s="212" t="str">
        <f t="shared" si="2"/>
        <v/>
      </c>
    </row>
    <row r="139" spans="1:6" x14ac:dyDescent="0.2">
      <c r="A139" s="102"/>
      <c r="B139" s="103"/>
      <c r="C139" s="103"/>
      <c r="D139" s="103"/>
      <c r="E139" s="103"/>
      <c r="F139" s="212" t="str">
        <f t="shared" si="2"/>
        <v/>
      </c>
    </row>
    <row r="140" spans="1:6" x14ac:dyDescent="0.2">
      <c r="A140" s="102"/>
      <c r="B140" s="103"/>
      <c r="C140" s="103"/>
      <c r="D140" s="103"/>
      <c r="E140" s="103"/>
      <c r="F140" s="212" t="str">
        <f t="shared" si="2"/>
        <v/>
      </c>
    </row>
    <row r="141" spans="1:6" x14ac:dyDescent="0.2">
      <c r="A141" s="102"/>
      <c r="B141" s="103"/>
      <c r="C141" s="103"/>
      <c r="D141" s="103"/>
      <c r="E141" s="103"/>
      <c r="F141" s="212" t="str">
        <f t="shared" si="2"/>
        <v/>
      </c>
    </row>
    <row r="142" spans="1:6" x14ac:dyDescent="0.2">
      <c r="A142" s="102"/>
      <c r="B142" s="103"/>
      <c r="C142" s="103"/>
      <c r="D142" s="103"/>
      <c r="E142" s="103"/>
      <c r="F142" s="212" t="str">
        <f t="shared" si="2"/>
        <v/>
      </c>
    </row>
    <row r="143" spans="1:6" x14ac:dyDescent="0.2">
      <c r="A143" s="102"/>
      <c r="B143" s="103"/>
      <c r="C143" s="103"/>
      <c r="D143" s="103"/>
      <c r="E143" s="103"/>
      <c r="F143" s="212" t="str">
        <f t="shared" si="2"/>
        <v/>
      </c>
    </row>
    <row r="144" spans="1:6" x14ac:dyDescent="0.2">
      <c r="A144" s="102"/>
      <c r="B144" s="103"/>
      <c r="C144" s="103"/>
      <c r="D144" s="103"/>
      <c r="E144" s="103"/>
      <c r="F144" s="212" t="str">
        <f t="shared" si="2"/>
        <v/>
      </c>
    </row>
    <row r="145" spans="1:6" x14ac:dyDescent="0.2">
      <c r="A145" s="102"/>
      <c r="B145" s="103"/>
      <c r="C145" s="103"/>
      <c r="D145" s="103"/>
      <c r="E145" s="103"/>
      <c r="F145" s="212" t="str">
        <f t="shared" si="2"/>
        <v/>
      </c>
    </row>
    <row r="146" spans="1:6" x14ac:dyDescent="0.2">
      <c r="A146" s="102"/>
      <c r="B146" s="103"/>
      <c r="C146" s="103"/>
      <c r="D146" s="103"/>
      <c r="E146" s="103"/>
      <c r="F146" s="212" t="str">
        <f t="shared" si="2"/>
        <v/>
      </c>
    </row>
    <row r="147" spans="1:6" x14ac:dyDescent="0.2">
      <c r="A147" s="102"/>
      <c r="B147" s="103"/>
      <c r="C147" s="103"/>
      <c r="D147" s="103"/>
      <c r="E147" s="103"/>
      <c r="F147" s="212" t="str">
        <f t="shared" si="2"/>
        <v/>
      </c>
    </row>
    <row r="148" spans="1:6" x14ac:dyDescent="0.2">
      <c r="A148" s="102"/>
      <c r="B148" s="103"/>
      <c r="C148" s="103"/>
      <c r="D148" s="103"/>
      <c r="E148" s="103"/>
      <c r="F148" s="212" t="str">
        <f t="shared" si="2"/>
        <v/>
      </c>
    </row>
    <row r="149" spans="1:6" x14ac:dyDescent="0.2">
      <c r="A149" s="102"/>
      <c r="B149" s="103"/>
      <c r="C149" s="103"/>
      <c r="D149" s="103"/>
      <c r="E149" s="103"/>
      <c r="F149" s="212" t="str">
        <f t="shared" si="2"/>
        <v/>
      </c>
    </row>
    <row r="150" spans="1:6" x14ac:dyDescent="0.2">
      <c r="A150" s="102"/>
      <c r="B150" s="103"/>
      <c r="C150" s="103"/>
      <c r="D150" s="103"/>
      <c r="E150" s="103"/>
      <c r="F150" s="212" t="str">
        <f t="shared" si="2"/>
        <v/>
      </c>
    </row>
    <row r="151" spans="1:6" x14ac:dyDescent="0.2">
      <c r="A151" s="102"/>
      <c r="B151" s="103"/>
      <c r="C151" s="103"/>
      <c r="D151" s="103"/>
      <c r="E151" s="103"/>
      <c r="F151" s="212" t="str">
        <f t="shared" si="2"/>
        <v/>
      </c>
    </row>
    <row r="152" spans="1:6" x14ac:dyDescent="0.2">
      <c r="A152" s="102"/>
      <c r="B152" s="103"/>
      <c r="C152" s="103"/>
      <c r="D152" s="103"/>
      <c r="E152" s="103"/>
      <c r="F152" s="212" t="str">
        <f t="shared" si="2"/>
        <v/>
      </c>
    </row>
    <row r="153" spans="1:6" x14ac:dyDescent="0.2">
      <c r="A153" s="102"/>
      <c r="B153" s="103"/>
      <c r="C153" s="103"/>
      <c r="D153" s="103"/>
      <c r="E153" s="103"/>
      <c r="F153" s="212" t="str">
        <f t="shared" si="2"/>
        <v/>
      </c>
    </row>
    <row r="154" spans="1:6" x14ac:dyDescent="0.2">
      <c r="A154" s="102"/>
      <c r="B154" s="103"/>
      <c r="C154" s="103"/>
      <c r="D154" s="103"/>
      <c r="E154" s="103"/>
      <c r="F154" s="212" t="str">
        <f t="shared" si="2"/>
        <v/>
      </c>
    </row>
    <row r="155" spans="1:6" x14ac:dyDescent="0.2">
      <c r="A155" s="102"/>
      <c r="B155" s="103"/>
      <c r="C155" s="103"/>
      <c r="D155" s="103"/>
      <c r="E155" s="103"/>
      <c r="F155" s="212" t="str">
        <f t="shared" si="2"/>
        <v/>
      </c>
    </row>
    <row r="156" spans="1:6" x14ac:dyDescent="0.2">
      <c r="A156" s="102"/>
      <c r="B156" s="103"/>
      <c r="C156" s="103"/>
      <c r="D156" s="103"/>
      <c r="E156" s="103"/>
      <c r="F156" s="212" t="str">
        <f t="shared" si="2"/>
        <v/>
      </c>
    </row>
    <row r="157" spans="1:6" x14ac:dyDescent="0.2">
      <c r="A157" s="102"/>
      <c r="B157" s="103"/>
      <c r="C157" s="103"/>
      <c r="D157" s="103"/>
      <c r="E157" s="103"/>
      <c r="F157" s="212" t="str">
        <f t="shared" si="2"/>
        <v/>
      </c>
    </row>
    <row r="158" spans="1:6" x14ac:dyDescent="0.2">
      <c r="A158" s="102"/>
      <c r="B158" s="103"/>
      <c r="C158" s="103"/>
      <c r="D158" s="103"/>
      <c r="E158" s="103"/>
      <c r="F158" s="212" t="str">
        <f t="shared" si="2"/>
        <v/>
      </c>
    </row>
    <row r="159" spans="1:6" x14ac:dyDescent="0.2">
      <c r="A159" s="102"/>
      <c r="B159" s="103"/>
      <c r="C159" s="103"/>
      <c r="D159" s="103"/>
      <c r="E159" s="103"/>
      <c r="F159" s="212" t="str">
        <f t="shared" si="2"/>
        <v/>
      </c>
    </row>
    <row r="160" spans="1:6" x14ac:dyDescent="0.2">
      <c r="A160" s="102"/>
      <c r="B160" s="103"/>
      <c r="C160" s="103"/>
      <c r="D160" s="103"/>
      <c r="E160" s="103"/>
      <c r="F160" s="212" t="str">
        <f t="shared" si="2"/>
        <v/>
      </c>
    </row>
    <row r="161" spans="1:6" x14ac:dyDescent="0.2">
      <c r="A161" s="102"/>
      <c r="B161" s="103"/>
      <c r="C161" s="103"/>
      <c r="D161" s="103"/>
      <c r="E161" s="103"/>
      <c r="F161" s="212" t="str">
        <f t="shared" si="2"/>
        <v/>
      </c>
    </row>
    <row r="162" spans="1:6" x14ac:dyDescent="0.2">
      <c r="A162" s="102"/>
      <c r="B162" s="103"/>
      <c r="C162" s="103"/>
      <c r="D162" s="103"/>
      <c r="E162" s="103"/>
      <c r="F162" s="212" t="str">
        <f t="shared" si="2"/>
        <v/>
      </c>
    </row>
    <row r="163" spans="1:6" x14ac:dyDescent="0.2">
      <c r="A163" s="102"/>
      <c r="B163" s="103"/>
      <c r="C163" s="103"/>
      <c r="D163" s="103"/>
      <c r="E163" s="103"/>
      <c r="F163" s="212" t="str">
        <f t="shared" si="2"/>
        <v/>
      </c>
    </row>
    <row r="164" spans="1:6" x14ac:dyDescent="0.2">
      <c r="A164" s="102"/>
      <c r="B164" s="103"/>
      <c r="C164" s="103"/>
      <c r="D164" s="103"/>
      <c r="E164" s="103"/>
      <c r="F164" s="212" t="str">
        <f t="shared" si="2"/>
        <v/>
      </c>
    </row>
    <row r="165" spans="1:6" x14ac:dyDescent="0.2">
      <c r="A165" s="102"/>
      <c r="B165" s="103"/>
      <c r="C165" s="103"/>
      <c r="D165" s="103"/>
      <c r="E165" s="103"/>
      <c r="F165" s="212" t="str">
        <f t="shared" si="2"/>
        <v/>
      </c>
    </row>
    <row r="166" spans="1:6" x14ac:dyDescent="0.2">
      <c r="A166" s="102"/>
      <c r="B166" s="103"/>
      <c r="C166" s="103"/>
      <c r="D166" s="103"/>
      <c r="E166" s="103"/>
      <c r="F166" s="212" t="str">
        <f t="shared" si="2"/>
        <v/>
      </c>
    </row>
    <row r="167" spans="1:6" x14ac:dyDescent="0.2">
      <c r="A167" s="102"/>
      <c r="B167" s="103"/>
      <c r="C167" s="103"/>
      <c r="D167" s="103"/>
      <c r="E167" s="103"/>
      <c r="F167" s="212" t="str">
        <f t="shared" si="2"/>
        <v/>
      </c>
    </row>
    <row r="168" spans="1:6" x14ac:dyDescent="0.2">
      <c r="A168" s="102"/>
      <c r="B168" s="103"/>
      <c r="C168" s="103"/>
      <c r="D168" s="103"/>
      <c r="E168" s="103"/>
      <c r="F168" s="212" t="str">
        <f t="shared" si="2"/>
        <v/>
      </c>
    </row>
    <row r="169" spans="1:6" x14ac:dyDescent="0.2">
      <c r="A169" s="102"/>
      <c r="B169" s="103"/>
      <c r="C169" s="103"/>
      <c r="D169" s="103"/>
      <c r="E169" s="103"/>
      <c r="F169" s="212" t="str">
        <f t="shared" si="2"/>
        <v/>
      </c>
    </row>
    <row r="170" spans="1:6" x14ac:dyDescent="0.2">
      <c r="A170" s="102"/>
      <c r="B170" s="103"/>
      <c r="C170" s="103"/>
      <c r="D170" s="103"/>
      <c r="E170" s="103"/>
      <c r="F170" s="212" t="str">
        <f t="shared" si="2"/>
        <v/>
      </c>
    </row>
    <row r="171" spans="1:6" x14ac:dyDescent="0.2">
      <c r="A171" s="102"/>
      <c r="B171" s="103"/>
      <c r="C171" s="103"/>
      <c r="D171" s="103"/>
      <c r="E171" s="103"/>
      <c r="F171" s="212" t="str">
        <f t="shared" si="2"/>
        <v/>
      </c>
    </row>
    <row r="172" spans="1:6" ht="13.8" thickBot="1" x14ac:dyDescent="0.25">
      <c r="A172" s="105"/>
      <c r="B172" s="106"/>
      <c r="C172" s="106"/>
      <c r="D172" s="106"/>
      <c r="E172" s="106"/>
      <c r="F172" s="7" t="str">
        <f t="shared" si="2"/>
        <v/>
      </c>
    </row>
    <row r="173" spans="1:6" ht="13.8" thickBot="1" x14ac:dyDescent="0.25">
      <c r="A173" s="14"/>
      <c r="B173" s="15"/>
      <c r="C173" s="15" t="s">
        <v>167</v>
      </c>
      <c r="D173" s="15">
        <f>SUM(D119:D172)</f>
        <v>0</v>
      </c>
      <c r="E173" s="15">
        <f>SUM(E119:E172)</f>
        <v>0</v>
      </c>
      <c r="F173" s="16">
        <f>D118+D173-E173</f>
        <v>0</v>
      </c>
    </row>
    <row r="174" spans="1:6" ht="14.4" thickTop="1" thickBot="1" x14ac:dyDescent="0.25">
      <c r="A174" s="17"/>
      <c r="B174" s="17"/>
      <c r="C174" s="17"/>
      <c r="D174" s="17"/>
      <c r="E174" s="17"/>
      <c r="F174" s="17"/>
    </row>
    <row r="175" spans="1:6" ht="33" customHeight="1" thickBot="1" x14ac:dyDescent="0.25">
      <c r="A175" s="240" t="s">
        <v>4</v>
      </c>
      <c r="B175" s="241"/>
      <c r="C175" s="11" t="s">
        <v>0</v>
      </c>
      <c r="D175" s="11" t="s">
        <v>1</v>
      </c>
      <c r="E175" s="11" t="s">
        <v>2</v>
      </c>
      <c r="F175" s="12" t="s">
        <v>3</v>
      </c>
    </row>
    <row r="176" spans="1:6" x14ac:dyDescent="0.2">
      <c r="A176" s="8">
        <v>4</v>
      </c>
      <c r="B176" s="147">
        <v>1</v>
      </c>
      <c r="C176" s="147" t="s">
        <v>8</v>
      </c>
      <c r="D176" s="147">
        <f>F173</f>
        <v>0</v>
      </c>
      <c r="E176" s="147"/>
      <c r="F176" s="211">
        <f>D176-E176</f>
        <v>0</v>
      </c>
    </row>
    <row r="177" spans="1:6" x14ac:dyDescent="0.2">
      <c r="A177" s="102"/>
      <c r="B177" s="103"/>
      <c r="C177" s="103"/>
      <c r="D177" s="103"/>
      <c r="E177" s="103"/>
      <c r="F177" s="212" t="str">
        <f>IF(OR(D177&lt;&gt;0,E177&lt;&gt;0),F176+D177-E177,"")</f>
        <v/>
      </c>
    </row>
    <row r="178" spans="1:6" x14ac:dyDescent="0.2">
      <c r="A178" s="102"/>
      <c r="B178" s="103"/>
      <c r="C178" s="103"/>
      <c r="D178" s="103"/>
      <c r="E178" s="103"/>
      <c r="F178" s="212" t="str">
        <f t="shared" ref="F178:F230" si="3">IF(OR(D178&lt;&gt;0,E178&lt;&gt;0),F177+D178-E178,"")</f>
        <v/>
      </c>
    </row>
    <row r="179" spans="1:6" x14ac:dyDescent="0.2">
      <c r="A179" s="102"/>
      <c r="B179" s="103"/>
      <c r="C179" s="103"/>
      <c r="D179" s="103"/>
      <c r="E179" s="103"/>
      <c r="F179" s="212" t="str">
        <f t="shared" si="3"/>
        <v/>
      </c>
    </row>
    <row r="180" spans="1:6" x14ac:dyDescent="0.2">
      <c r="A180" s="102"/>
      <c r="B180" s="103"/>
      <c r="C180" s="103"/>
      <c r="D180" s="103"/>
      <c r="E180" s="103"/>
      <c r="F180" s="212" t="str">
        <f t="shared" si="3"/>
        <v/>
      </c>
    </row>
    <row r="181" spans="1:6" x14ac:dyDescent="0.2">
      <c r="A181" s="102"/>
      <c r="B181" s="103"/>
      <c r="C181" s="103"/>
      <c r="D181" s="103"/>
      <c r="E181" s="103"/>
      <c r="F181" s="212" t="str">
        <f t="shared" si="3"/>
        <v/>
      </c>
    </row>
    <row r="182" spans="1:6" x14ac:dyDescent="0.2">
      <c r="A182" s="102"/>
      <c r="B182" s="103"/>
      <c r="C182" s="103"/>
      <c r="D182" s="103"/>
      <c r="E182" s="103"/>
      <c r="F182" s="212" t="str">
        <f t="shared" si="3"/>
        <v/>
      </c>
    </row>
    <row r="183" spans="1:6" x14ac:dyDescent="0.2">
      <c r="A183" s="102"/>
      <c r="B183" s="103"/>
      <c r="C183" s="103"/>
      <c r="D183" s="103"/>
      <c r="E183" s="103"/>
      <c r="F183" s="212" t="str">
        <f t="shared" si="3"/>
        <v/>
      </c>
    </row>
    <row r="184" spans="1:6" x14ac:dyDescent="0.2">
      <c r="A184" s="102"/>
      <c r="B184" s="103"/>
      <c r="C184" s="103"/>
      <c r="D184" s="103"/>
      <c r="E184" s="103"/>
      <c r="F184" s="212" t="str">
        <f t="shared" si="3"/>
        <v/>
      </c>
    </row>
    <row r="185" spans="1:6" x14ac:dyDescent="0.2">
      <c r="A185" s="102"/>
      <c r="B185" s="103"/>
      <c r="C185" s="103"/>
      <c r="D185" s="103"/>
      <c r="E185" s="103"/>
      <c r="F185" s="212" t="str">
        <f t="shared" si="3"/>
        <v/>
      </c>
    </row>
    <row r="186" spans="1:6" x14ac:dyDescent="0.2">
      <c r="A186" s="102"/>
      <c r="B186" s="103"/>
      <c r="C186" s="103"/>
      <c r="D186" s="103"/>
      <c r="E186" s="103"/>
      <c r="F186" s="212" t="str">
        <f t="shared" si="3"/>
        <v/>
      </c>
    </row>
    <row r="187" spans="1:6" x14ac:dyDescent="0.2">
      <c r="A187" s="102"/>
      <c r="B187" s="103"/>
      <c r="C187" s="103"/>
      <c r="D187" s="103"/>
      <c r="E187" s="103"/>
      <c r="F187" s="212" t="str">
        <f t="shared" si="3"/>
        <v/>
      </c>
    </row>
    <row r="188" spans="1:6" x14ac:dyDescent="0.2">
      <c r="A188" s="102"/>
      <c r="B188" s="103"/>
      <c r="C188" s="104"/>
      <c r="D188" s="103"/>
      <c r="E188" s="103"/>
      <c r="F188" s="212" t="str">
        <f t="shared" si="3"/>
        <v/>
      </c>
    </row>
    <row r="189" spans="1:6" x14ac:dyDescent="0.2">
      <c r="A189" s="102"/>
      <c r="B189" s="103"/>
      <c r="C189" s="103"/>
      <c r="D189" s="103"/>
      <c r="E189" s="103"/>
      <c r="F189" s="212" t="str">
        <f t="shared" si="3"/>
        <v/>
      </c>
    </row>
    <row r="190" spans="1:6" x14ac:dyDescent="0.2">
      <c r="A190" s="102"/>
      <c r="B190" s="103"/>
      <c r="C190" s="103"/>
      <c r="D190" s="103"/>
      <c r="E190" s="103"/>
      <c r="F190" s="212" t="str">
        <f t="shared" si="3"/>
        <v/>
      </c>
    </row>
    <row r="191" spans="1:6" x14ac:dyDescent="0.2">
      <c r="A191" s="102"/>
      <c r="B191" s="103"/>
      <c r="C191" s="103"/>
      <c r="D191" s="103"/>
      <c r="E191" s="103"/>
      <c r="F191" s="212" t="str">
        <f t="shared" si="3"/>
        <v/>
      </c>
    </row>
    <row r="192" spans="1:6" x14ac:dyDescent="0.2">
      <c r="A192" s="102"/>
      <c r="B192" s="103"/>
      <c r="C192" s="103"/>
      <c r="D192" s="103"/>
      <c r="E192" s="103"/>
      <c r="F192" s="212" t="str">
        <f t="shared" si="3"/>
        <v/>
      </c>
    </row>
    <row r="193" spans="1:6" x14ac:dyDescent="0.2">
      <c r="A193" s="102"/>
      <c r="B193" s="103"/>
      <c r="C193" s="103"/>
      <c r="D193" s="103"/>
      <c r="E193" s="103"/>
      <c r="F193" s="212" t="str">
        <f t="shared" si="3"/>
        <v/>
      </c>
    </row>
    <row r="194" spans="1:6" x14ac:dyDescent="0.2">
      <c r="A194" s="102"/>
      <c r="B194" s="103"/>
      <c r="C194" s="103"/>
      <c r="D194" s="103"/>
      <c r="E194" s="103"/>
      <c r="F194" s="212" t="str">
        <f t="shared" si="3"/>
        <v/>
      </c>
    </row>
    <row r="195" spans="1:6" x14ac:dyDescent="0.2">
      <c r="A195" s="102"/>
      <c r="B195" s="103"/>
      <c r="C195" s="103"/>
      <c r="D195" s="103"/>
      <c r="E195" s="103"/>
      <c r="F195" s="212" t="str">
        <f t="shared" si="3"/>
        <v/>
      </c>
    </row>
    <row r="196" spans="1:6" x14ac:dyDescent="0.2">
      <c r="A196" s="102"/>
      <c r="B196" s="103"/>
      <c r="C196" s="103"/>
      <c r="D196" s="103"/>
      <c r="E196" s="103"/>
      <c r="F196" s="212" t="str">
        <f t="shared" si="3"/>
        <v/>
      </c>
    </row>
    <row r="197" spans="1:6" x14ac:dyDescent="0.2">
      <c r="A197" s="102"/>
      <c r="B197" s="103"/>
      <c r="C197" s="103"/>
      <c r="D197" s="103"/>
      <c r="E197" s="103"/>
      <c r="F197" s="212" t="str">
        <f t="shared" si="3"/>
        <v/>
      </c>
    </row>
    <row r="198" spans="1:6" x14ac:dyDescent="0.2">
      <c r="A198" s="102"/>
      <c r="B198" s="103"/>
      <c r="C198" s="103"/>
      <c r="D198" s="103"/>
      <c r="E198" s="103"/>
      <c r="F198" s="212" t="str">
        <f t="shared" si="3"/>
        <v/>
      </c>
    </row>
    <row r="199" spans="1:6" x14ac:dyDescent="0.2">
      <c r="A199" s="102"/>
      <c r="B199" s="103"/>
      <c r="C199" s="103"/>
      <c r="D199" s="103"/>
      <c r="E199" s="103"/>
      <c r="F199" s="212" t="str">
        <f t="shared" si="3"/>
        <v/>
      </c>
    </row>
    <row r="200" spans="1:6" x14ac:dyDescent="0.2">
      <c r="A200" s="102"/>
      <c r="B200" s="103"/>
      <c r="C200" s="103"/>
      <c r="D200" s="103"/>
      <c r="E200" s="103"/>
      <c r="F200" s="212" t="str">
        <f t="shared" si="3"/>
        <v/>
      </c>
    </row>
    <row r="201" spans="1:6" x14ac:dyDescent="0.2">
      <c r="A201" s="102"/>
      <c r="B201" s="103"/>
      <c r="C201" s="103"/>
      <c r="D201" s="103"/>
      <c r="E201" s="103"/>
      <c r="F201" s="212" t="str">
        <f t="shared" si="3"/>
        <v/>
      </c>
    </row>
    <row r="202" spans="1:6" x14ac:dyDescent="0.2">
      <c r="A202" s="102"/>
      <c r="B202" s="103"/>
      <c r="C202" s="103"/>
      <c r="D202" s="103"/>
      <c r="E202" s="103"/>
      <c r="F202" s="212" t="str">
        <f t="shared" si="3"/>
        <v/>
      </c>
    </row>
    <row r="203" spans="1:6" x14ac:dyDescent="0.2">
      <c r="A203" s="102"/>
      <c r="B203" s="103"/>
      <c r="C203" s="103"/>
      <c r="D203" s="103"/>
      <c r="E203" s="103"/>
      <c r="F203" s="212" t="str">
        <f t="shared" si="3"/>
        <v/>
      </c>
    </row>
    <row r="204" spans="1:6" x14ac:dyDescent="0.2">
      <c r="A204" s="102"/>
      <c r="B204" s="103"/>
      <c r="C204" s="103"/>
      <c r="D204" s="103"/>
      <c r="E204" s="103"/>
      <c r="F204" s="212" t="str">
        <f t="shared" si="3"/>
        <v/>
      </c>
    </row>
    <row r="205" spans="1:6" x14ac:dyDescent="0.2">
      <c r="A205" s="102"/>
      <c r="B205" s="103"/>
      <c r="C205" s="103"/>
      <c r="D205" s="103"/>
      <c r="E205" s="103"/>
      <c r="F205" s="212" t="str">
        <f t="shared" si="3"/>
        <v/>
      </c>
    </row>
    <row r="206" spans="1:6" x14ac:dyDescent="0.2">
      <c r="A206" s="102"/>
      <c r="B206" s="103"/>
      <c r="C206" s="103"/>
      <c r="D206" s="103"/>
      <c r="E206" s="103"/>
      <c r="F206" s="212" t="str">
        <f t="shared" si="3"/>
        <v/>
      </c>
    </row>
    <row r="207" spans="1:6" x14ac:dyDescent="0.2">
      <c r="A207" s="102"/>
      <c r="B207" s="103"/>
      <c r="C207" s="103"/>
      <c r="D207" s="103"/>
      <c r="E207" s="103"/>
      <c r="F207" s="212" t="str">
        <f t="shared" si="3"/>
        <v/>
      </c>
    </row>
    <row r="208" spans="1:6" x14ac:dyDescent="0.2">
      <c r="A208" s="102"/>
      <c r="B208" s="103"/>
      <c r="C208" s="103"/>
      <c r="D208" s="103"/>
      <c r="E208" s="103"/>
      <c r="F208" s="212" t="str">
        <f t="shared" si="3"/>
        <v/>
      </c>
    </row>
    <row r="209" spans="1:6" x14ac:dyDescent="0.2">
      <c r="A209" s="102"/>
      <c r="B209" s="103"/>
      <c r="C209" s="103"/>
      <c r="D209" s="103"/>
      <c r="E209" s="103"/>
      <c r="F209" s="212" t="str">
        <f t="shared" si="3"/>
        <v/>
      </c>
    </row>
    <row r="210" spans="1:6" x14ac:dyDescent="0.2">
      <c r="A210" s="102"/>
      <c r="B210" s="103"/>
      <c r="C210" s="103"/>
      <c r="D210" s="103"/>
      <c r="E210" s="103"/>
      <c r="F210" s="212" t="str">
        <f t="shared" si="3"/>
        <v/>
      </c>
    </row>
    <row r="211" spans="1:6" x14ac:dyDescent="0.2">
      <c r="A211" s="102"/>
      <c r="B211" s="103"/>
      <c r="C211" s="103"/>
      <c r="D211" s="103"/>
      <c r="E211" s="103"/>
      <c r="F211" s="212" t="str">
        <f t="shared" si="3"/>
        <v/>
      </c>
    </row>
    <row r="212" spans="1:6" x14ac:dyDescent="0.2">
      <c r="A212" s="102"/>
      <c r="B212" s="103"/>
      <c r="C212" s="103"/>
      <c r="D212" s="103"/>
      <c r="E212" s="103"/>
      <c r="F212" s="212" t="str">
        <f t="shared" si="3"/>
        <v/>
      </c>
    </row>
    <row r="213" spans="1:6" x14ac:dyDescent="0.2">
      <c r="A213" s="102"/>
      <c r="B213" s="103"/>
      <c r="C213" s="103"/>
      <c r="D213" s="103"/>
      <c r="E213" s="103"/>
      <c r="F213" s="212" t="str">
        <f t="shared" si="3"/>
        <v/>
      </c>
    </row>
    <row r="214" spans="1:6" x14ac:dyDescent="0.2">
      <c r="A214" s="102"/>
      <c r="B214" s="103"/>
      <c r="C214" s="103"/>
      <c r="D214" s="103"/>
      <c r="E214" s="103"/>
      <c r="F214" s="212" t="str">
        <f t="shared" si="3"/>
        <v/>
      </c>
    </row>
    <row r="215" spans="1:6" x14ac:dyDescent="0.2">
      <c r="A215" s="102"/>
      <c r="B215" s="103"/>
      <c r="C215" s="103"/>
      <c r="D215" s="103"/>
      <c r="E215" s="103"/>
      <c r="F215" s="212" t="str">
        <f t="shared" si="3"/>
        <v/>
      </c>
    </row>
    <row r="216" spans="1:6" x14ac:dyDescent="0.2">
      <c r="A216" s="102"/>
      <c r="B216" s="103"/>
      <c r="C216" s="103"/>
      <c r="D216" s="103"/>
      <c r="E216" s="103"/>
      <c r="F216" s="212" t="str">
        <f t="shared" si="3"/>
        <v/>
      </c>
    </row>
    <row r="217" spans="1:6" x14ac:dyDescent="0.2">
      <c r="A217" s="102"/>
      <c r="B217" s="103"/>
      <c r="C217" s="103"/>
      <c r="D217" s="103"/>
      <c r="E217" s="103"/>
      <c r="F217" s="212" t="str">
        <f t="shared" si="3"/>
        <v/>
      </c>
    </row>
    <row r="218" spans="1:6" x14ac:dyDescent="0.2">
      <c r="A218" s="102"/>
      <c r="B218" s="103"/>
      <c r="C218" s="103"/>
      <c r="D218" s="103"/>
      <c r="E218" s="103"/>
      <c r="F218" s="212" t="str">
        <f t="shared" si="3"/>
        <v/>
      </c>
    </row>
    <row r="219" spans="1:6" x14ac:dyDescent="0.2">
      <c r="A219" s="102"/>
      <c r="B219" s="103"/>
      <c r="C219" s="103"/>
      <c r="D219" s="103"/>
      <c r="E219" s="103"/>
      <c r="F219" s="212" t="str">
        <f t="shared" si="3"/>
        <v/>
      </c>
    </row>
    <row r="220" spans="1:6" x14ac:dyDescent="0.2">
      <c r="A220" s="102"/>
      <c r="B220" s="103"/>
      <c r="C220" s="103"/>
      <c r="D220" s="103"/>
      <c r="E220" s="103"/>
      <c r="F220" s="212" t="str">
        <f t="shared" si="3"/>
        <v/>
      </c>
    </row>
    <row r="221" spans="1:6" x14ac:dyDescent="0.2">
      <c r="A221" s="102"/>
      <c r="B221" s="103"/>
      <c r="C221" s="103"/>
      <c r="D221" s="103"/>
      <c r="E221" s="103"/>
      <c r="F221" s="212" t="str">
        <f t="shared" si="3"/>
        <v/>
      </c>
    </row>
    <row r="222" spans="1:6" x14ac:dyDescent="0.2">
      <c r="A222" s="102"/>
      <c r="B222" s="103"/>
      <c r="C222" s="103"/>
      <c r="D222" s="103"/>
      <c r="E222" s="103"/>
      <c r="F222" s="212" t="str">
        <f t="shared" si="3"/>
        <v/>
      </c>
    </row>
    <row r="223" spans="1:6" x14ac:dyDescent="0.2">
      <c r="A223" s="102"/>
      <c r="B223" s="103"/>
      <c r="C223" s="103"/>
      <c r="D223" s="103"/>
      <c r="E223" s="103"/>
      <c r="F223" s="212" t="str">
        <f t="shared" si="3"/>
        <v/>
      </c>
    </row>
    <row r="224" spans="1:6" x14ac:dyDescent="0.2">
      <c r="A224" s="102"/>
      <c r="B224" s="103"/>
      <c r="C224" s="103"/>
      <c r="D224" s="103"/>
      <c r="E224" s="103"/>
      <c r="F224" s="212" t="str">
        <f t="shared" si="3"/>
        <v/>
      </c>
    </row>
    <row r="225" spans="1:6" x14ac:dyDescent="0.2">
      <c r="A225" s="102"/>
      <c r="B225" s="103"/>
      <c r="C225" s="103"/>
      <c r="D225" s="103"/>
      <c r="E225" s="103"/>
      <c r="F225" s="212" t="str">
        <f t="shared" si="3"/>
        <v/>
      </c>
    </row>
    <row r="226" spans="1:6" x14ac:dyDescent="0.2">
      <c r="A226" s="102"/>
      <c r="B226" s="103"/>
      <c r="C226" s="103"/>
      <c r="D226" s="103"/>
      <c r="E226" s="103"/>
      <c r="F226" s="212" t="str">
        <f t="shared" si="3"/>
        <v/>
      </c>
    </row>
    <row r="227" spans="1:6" x14ac:dyDescent="0.2">
      <c r="A227" s="102"/>
      <c r="B227" s="103"/>
      <c r="C227" s="103"/>
      <c r="D227" s="103"/>
      <c r="E227" s="103"/>
      <c r="F227" s="212" t="str">
        <f t="shared" si="3"/>
        <v/>
      </c>
    </row>
    <row r="228" spans="1:6" x14ac:dyDescent="0.2">
      <c r="A228" s="102"/>
      <c r="B228" s="103"/>
      <c r="C228" s="103"/>
      <c r="D228" s="103"/>
      <c r="E228" s="103"/>
      <c r="F228" s="212" t="str">
        <f t="shared" si="3"/>
        <v/>
      </c>
    </row>
    <row r="229" spans="1:6" x14ac:dyDescent="0.2">
      <c r="A229" s="102"/>
      <c r="B229" s="103"/>
      <c r="C229" s="103"/>
      <c r="D229" s="103"/>
      <c r="E229" s="103"/>
      <c r="F229" s="212" t="str">
        <f t="shared" si="3"/>
        <v/>
      </c>
    </row>
    <row r="230" spans="1:6" ht="13.8" thickBot="1" x14ac:dyDescent="0.25">
      <c r="A230" s="105"/>
      <c r="B230" s="106"/>
      <c r="C230" s="106"/>
      <c r="D230" s="106"/>
      <c r="E230" s="106"/>
      <c r="F230" s="7" t="str">
        <f t="shared" si="3"/>
        <v/>
      </c>
    </row>
    <row r="231" spans="1:6" ht="13.8" thickBot="1" x14ac:dyDescent="0.25">
      <c r="A231" s="14"/>
      <c r="B231" s="15"/>
      <c r="C231" s="15" t="s">
        <v>166</v>
      </c>
      <c r="D231" s="15">
        <f>SUM(D177:D230)</f>
        <v>0</v>
      </c>
      <c r="E231" s="15">
        <f>SUM(E177:E230)</f>
        <v>0</v>
      </c>
      <c r="F231" s="16">
        <f>D176+D231-E231</f>
        <v>0</v>
      </c>
    </row>
    <row r="232" spans="1:6" ht="14.4" thickTop="1" thickBot="1" x14ac:dyDescent="0.25">
      <c r="A232" s="17"/>
      <c r="B232" s="17"/>
      <c r="C232" s="17"/>
      <c r="D232" s="17"/>
      <c r="E232" s="17"/>
      <c r="F232" s="17"/>
    </row>
    <row r="233" spans="1:6" ht="33" customHeight="1" thickBot="1" x14ac:dyDescent="0.25">
      <c r="A233" s="240" t="s">
        <v>4</v>
      </c>
      <c r="B233" s="241"/>
      <c r="C233" s="11" t="s">
        <v>0</v>
      </c>
      <c r="D233" s="11" t="s">
        <v>1</v>
      </c>
      <c r="E233" s="11" t="s">
        <v>2</v>
      </c>
      <c r="F233" s="12" t="s">
        <v>3</v>
      </c>
    </row>
    <row r="234" spans="1:6" x14ac:dyDescent="0.2">
      <c r="A234" s="8">
        <v>5</v>
      </c>
      <c r="B234" s="147">
        <v>1</v>
      </c>
      <c r="C234" s="147" t="s">
        <v>8</v>
      </c>
      <c r="D234" s="147">
        <f>F231</f>
        <v>0</v>
      </c>
      <c r="E234" s="147"/>
      <c r="F234" s="211">
        <f>D234-E234</f>
        <v>0</v>
      </c>
    </row>
    <row r="235" spans="1:6" x14ac:dyDescent="0.2">
      <c r="A235" s="102"/>
      <c r="B235" s="103"/>
      <c r="C235" s="103"/>
      <c r="D235" s="103"/>
      <c r="E235" s="103"/>
      <c r="F235" s="212" t="str">
        <f>IF(OR(D235&lt;&gt;0,E235&lt;&gt;0),F234+D235-E235,"")</f>
        <v/>
      </c>
    </row>
    <row r="236" spans="1:6" x14ac:dyDescent="0.2">
      <c r="A236" s="102"/>
      <c r="B236" s="103"/>
      <c r="C236" s="103"/>
      <c r="D236" s="103"/>
      <c r="E236" s="103"/>
      <c r="F236" s="212" t="str">
        <f t="shared" ref="F236:F288" si="4">IF(OR(D236&lt;&gt;0,E236&lt;&gt;0),F235+D236-E236,"")</f>
        <v/>
      </c>
    </row>
    <row r="237" spans="1:6" x14ac:dyDescent="0.2">
      <c r="A237" s="102"/>
      <c r="B237" s="103"/>
      <c r="C237" s="103"/>
      <c r="D237" s="103"/>
      <c r="E237" s="103"/>
      <c r="F237" s="212" t="str">
        <f t="shared" si="4"/>
        <v/>
      </c>
    </row>
    <row r="238" spans="1:6" x14ac:dyDescent="0.2">
      <c r="A238" s="102"/>
      <c r="B238" s="103"/>
      <c r="C238" s="103"/>
      <c r="D238" s="103"/>
      <c r="E238" s="103"/>
      <c r="F238" s="212" t="str">
        <f t="shared" si="4"/>
        <v/>
      </c>
    </row>
    <row r="239" spans="1:6" x14ac:dyDescent="0.2">
      <c r="A239" s="102"/>
      <c r="B239" s="103"/>
      <c r="C239" s="103"/>
      <c r="D239" s="103"/>
      <c r="E239" s="103"/>
      <c r="F239" s="212" t="str">
        <f t="shared" si="4"/>
        <v/>
      </c>
    </row>
    <row r="240" spans="1:6" x14ac:dyDescent="0.2">
      <c r="A240" s="102"/>
      <c r="B240" s="103"/>
      <c r="C240" s="103"/>
      <c r="D240" s="103"/>
      <c r="E240" s="103"/>
      <c r="F240" s="212" t="str">
        <f t="shared" si="4"/>
        <v/>
      </c>
    </row>
    <row r="241" spans="1:6" x14ac:dyDescent="0.2">
      <c r="A241" s="102"/>
      <c r="B241" s="103"/>
      <c r="C241" s="103"/>
      <c r="D241" s="103"/>
      <c r="E241" s="103"/>
      <c r="F241" s="212" t="str">
        <f t="shared" si="4"/>
        <v/>
      </c>
    </row>
    <row r="242" spans="1:6" x14ac:dyDescent="0.2">
      <c r="A242" s="102"/>
      <c r="B242" s="103"/>
      <c r="C242" s="103"/>
      <c r="D242" s="103"/>
      <c r="E242" s="103"/>
      <c r="F242" s="212" t="str">
        <f t="shared" si="4"/>
        <v/>
      </c>
    </row>
    <row r="243" spans="1:6" x14ac:dyDescent="0.2">
      <c r="A243" s="102"/>
      <c r="B243" s="103"/>
      <c r="C243" s="103"/>
      <c r="D243" s="103"/>
      <c r="E243" s="103"/>
      <c r="F243" s="212" t="str">
        <f t="shared" si="4"/>
        <v/>
      </c>
    </row>
    <row r="244" spans="1:6" x14ac:dyDescent="0.2">
      <c r="A244" s="102"/>
      <c r="B244" s="103"/>
      <c r="C244" s="103"/>
      <c r="D244" s="103"/>
      <c r="E244" s="103"/>
      <c r="F244" s="212" t="str">
        <f t="shared" si="4"/>
        <v/>
      </c>
    </row>
    <row r="245" spans="1:6" x14ac:dyDescent="0.2">
      <c r="A245" s="102"/>
      <c r="B245" s="103"/>
      <c r="C245" s="103"/>
      <c r="D245" s="103"/>
      <c r="E245" s="103"/>
      <c r="F245" s="212" t="str">
        <f t="shared" si="4"/>
        <v/>
      </c>
    </row>
    <row r="246" spans="1:6" x14ac:dyDescent="0.2">
      <c r="A246" s="102"/>
      <c r="B246" s="103"/>
      <c r="C246" s="104"/>
      <c r="D246" s="103"/>
      <c r="E246" s="103"/>
      <c r="F246" s="212" t="str">
        <f t="shared" si="4"/>
        <v/>
      </c>
    </row>
    <row r="247" spans="1:6" x14ac:dyDescent="0.2">
      <c r="A247" s="102"/>
      <c r="B247" s="103"/>
      <c r="C247" s="103"/>
      <c r="D247" s="103"/>
      <c r="E247" s="103"/>
      <c r="F247" s="212" t="str">
        <f t="shared" si="4"/>
        <v/>
      </c>
    </row>
    <row r="248" spans="1:6" x14ac:dyDescent="0.2">
      <c r="A248" s="102"/>
      <c r="B248" s="103"/>
      <c r="C248" s="103"/>
      <c r="D248" s="103"/>
      <c r="E248" s="103"/>
      <c r="F248" s="212" t="str">
        <f t="shared" si="4"/>
        <v/>
      </c>
    </row>
    <row r="249" spans="1:6" x14ac:dyDescent="0.2">
      <c r="A249" s="102"/>
      <c r="B249" s="103"/>
      <c r="C249" s="103"/>
      <c r="D249" s="103"/>
      <c r="E249" s="103"/>
      <c r="F249" s="212" t="str">
        <f t="shared" si="4"/>
        <v/>
      </c>
    </row>
    <row r="250" spans="1:6" x14ac:dyDescent="0.2">
      <c r="A250" s="102"/>
      <c r="B250" s="103"/>
      <c r="C250" s="103"/>
      <c r="D250" s="103"/>
      <c r="E250" s="103"/>
      <c r="F250" s="212" t="str">
        <f t="shared" si="4"/>
        <v/>
      </c>
    </row>
    <row r="251" spans="1:6" x14ac:dyDescent="0.2">
      <c r="A251" s="102"/>
      <c r="B251" s="103"/>
      <c r="C251" s="103"/>
      <c r="D251" s="103"/>
      <c r="E251" s="103"/>
      <c r="F251" s="212" t="str">
        <f t="shared" si="4"/>
        <v/>
      </c>
    </row>
    <row r="252" spans="1:6" x14ac:dyDescent="0.2">
      <c r="A252" s="102"/>
      <c r="B252" s="103"/>
      <c r="C252" s="103"/>
      <c r="D252" s="103"/>
      <c r="E252" s="103"/>
      <c r="F252" s="212" t="str">
        <f t="shared" si="4"/>
        <v/>
      </c>
    </row>
    <row r="253" spans="1:6" x14ac:dyDescent="0.2">
      <c r="A253" s="102"/>
      <c r="B253" s="103"/>
      <c r="C253" s="103"/>
      <c r="D253" s="103"/>
      <c r="E253" s="103"/>
      <c r="F253" s="212" t="str">
        <f t="shared" si="4"/>
        <v/>
      </c>
    </row>
    <row r="254" spans="1:6" x14ac:dyDescent="0.2">
      <c r="A254" s="102"/>
      <c r="B254" s="103"/>
      <c r="C254" s="103"/>
      <c r="D254" s="103"/>
      <c r="E254" s="103"/>
      <c r="F254" s="212" t="str">
        <f t="shared" si="4"/>
        <v/>
      </c>
    </row>
    <row r="255" spans="1:6" x14ac:dyDescent="0.2">
      <c r="A255" s="102"/>
      <c r="B255" s="103"/>
      <c r="C255" s="103"/>
      <c r="D255" s="103"/>
      <c r="E255" s="103"/>
      <c r="F255" s="212" t="str">
        <f t="shared" si="4"/>
        <v/>
      </c>
    </row>
    <row r="256" spans="1:6" x14ac:dyDescent="0.2">
      <c r="A256" s="102"/>
      <c r="B256" s="103"/>
      <c r="C256" s="103"/>
      <c r="D256" s="103"/>
      <c r="E256" s="103"/>
      <c r="F256" s="212" t="str">
        <f t="shared" si="4"/>
        <v/>
      </c>
    </row>
    <row r="257" spans="1:6" x14ac:dyDescent="0.2">
      <c r="A257" s="102"/>
      <c r="B257" s="103"/>
      <c r="C257" s="103"/>
      <c r="D257" s="103"/>
      <c r="E257" s="103"/>
      <c r="F257" s="212" t="str">
        <f t="shared" si="4"/>
        <v/>
      </c>
    </row>
    <row r="258" spans="1:6" x14ac:dyDescent="0.2">
      <c r="A258" s="102"/>
      <c r="B258" s="103"/>
      <c r="C258" s="103"/>
      <c r="D258" s="103"/>
      <c r="E258" s="103"/>
      <c r="F258" s="212" t="str">
        <f t="shared" si="4"/>
        <v/>
      </c>
    </row>
    <row r="259" spans="1:6" x14ac:dyDescent="0.2">
      <c r="A259" s="102"/>
      <c r="B259" s="103"/>
      <c r="C259" s="103"/>
      <c r="D259" s="103"/>
      <c r="E259" s="103"/>
      <c r="F259" s="212" t="str">
        <f t="shared" si="4"/>
        <v/>
      </c>
    </row>
    <row r="260" spans="1:6" x14ac:dyDescent="0.2">
      <c r="A260" s="102"/>
      <c r="B260" s="103"/>
      <c r="C260" s="103"/>
      <c r="D260" s="103"/>
      <c r="E260" s="103"/>
      <c r="F260" s="212" t="str">
        <f t="shared" si="4"/>
        <v/>
      </c>
    </row>
    <row r="261" spans="1:6" x14ac:dyDescent="0.2">
      <c r="A261" s="102"/>
      <c r="B261" s="103"/>
      <c r="C261" s="103"/>
      <c r="D261" s="103"/>
      <c r="E261" s="103"/>
      <c r="F261" s="212" t="str">
        <f t="shared" si="4"/>
        <v/>
      </c>
    </row>
    <row r="262" spans="1:6" x14ac:dyDescent="0.2">
      <c r="A262" s="102"/>
      <c r="B262" s="103"/>
      <c r="C262" s="103"/>
      <c r="D262" s="103"/>
      <c r="E262" s="103"/>
      <c r="F262" s="212" t="str">
        <f t="shared" si="4"/>
        <v/>
      </c>
    </row>
    <row r="263" spans="1:6" x14ac:dyDescent="0.2">
      <c r="A263" s="102"/>
      <c r="B263" s="103"/>
      <c r="C263" s="103"/>
      <c r="D263" s="103"/>
      <c r="E263" s="103"/>
      <c r="F263" s="212" t="str">
        <f t="shared" si="4"/>
        <v/>
      </c>
    </row>
    <row r="264" spans="1:6" x14ac:dyDescent="0.2">
      <c r="A264" s="102"/>
      <c r="B264" s="103"/>
      <c r="C264" s="103"/>
      <c r="D264" s="103"/>
      <c r="E264" s="103"/>
      <c r="F264" s="212" t="str">
        <f t="shared" si="4"/>
        <v/>
      </c>
    </row>
    <row r="265" spans="1:6" x14ac:dyDescent="0.2">
      <c r="A265" s="102"/>
      <c r="B265" s="103"/>
      <c r="C265" s="103"/>
      <c r="D265" s="103"/>
      <c r="E265" s="103"/>
      <c r="F265" s="212" t="str">
        <f t="shared" si="4"/>
        <v/>
      </c>
    </row>
    <row r="266" spans="1:6" x14ac:dyDescent="0.2">
      <c r="A266" s="102"/>
      <c r="B266" s="103"/>
      <c r="C266" s="103"/>
      <c r="D266" s="103"/>
      <c r="E266" s="103"/>
      <c r="F266" s="212" t="str">
        <f t="shared" si="4"/>
        <v/>
      </c>
    </row>
    <row r="267" spans="1:6" x14ac:dyDescent="0.2">
      <c r="A267" s="102"/>
      <c r="B267" s="103"/>
      <c r="C267" s="103"/>
      <c r="D267" s="103"/>
      <c r="E267" s="103"/>
      <c r="F267" s="212" t="str">
        <f t="shared" si="4"/>
        <v/>
      </c>
    </row>
    <row r="268" spans="1:6" x14ac:dyDescent="0.2">
      <c r="A268" s="102"/>
      <c r="B268" s="103"/>
      <c r="C268" s="103"/>
      <c r="D268" s="103"/>
      <c r="E268" s="103"/>
      <c r="F268" s="212" t="str">
        <f t="shared" si="4"/>
        <v/>
      </c>
    </row>
    <row r="269" spans="1:6" x14ac:dyDescent="0.2">
      <c r="A269" s="102"/>
      <c r="B269" s="103"/>
      <c r="C269" s="103"/>
      <c r="D269" s="103"/>
      <c r="E269" s="103"/>
      <c r="F269" s="212" t="str">
        <f t="shared" si="4"/>
        <v/>
      </c>
    </row>
    <row r="270" spans="1:6" x14ac:dyDescent="0.2">
      <c r="A270" s="102"/>
      <c r="B270" s="103"/>
      <c r="C270" s="103"/>
      <c r="D270" s="103"/>
      <c r="E270" s="103"/>
      <c r="F270" s="212" t="str">
        <f t="shared" si="4"/>
        <v/>
      </c>
    </row>
    <row r="271" spans="1:6" x14ac:dyDescent="0.2">
      <c r="A271" s="102"/>
      <c r="B271" s="103"/>
      <c r="C271" s="103"/>
      <c r="D271" s="103"/>
      <c r="E271" s="103"/>
      <c r="F271" s="212" t="str">
        <f t="shared" si="4"/>
        <v/>
      </c>
    </row>
    <row r="272" spans="1:6" x14ac:dyDescent="0.2">
      <c r="A272" s="102"/>
      <c r="B272" s="103"/>
      <c r="C272" s="103"/>
      <c r="D272" s="103"/>
      <c r="E272" s="103"/>
      <c r="F272" s="212" t="str">
        <f t="shared" si="4"/>
        <v/>
      </c>
    </row>
    <row r="273" spans="1:6" x14ac:dyDescent="0.2">
      <c r="A273" s="102"/>
      <c r="B273" s="103"/>
      <c r="C273" s="103"/>
      <c r="D273" s="103"/>
      <c r="E273" s="103"/>
      <c r="F273" s="212" t="str">
        <f t="shared" si="4"/>
        <v/>
      </c>
    </row>
    <row r="274" spans="1:6" x14ac:dyDescent="0.2">
      <c r="A274" s="102"/>
      <c r="B274" s="103"/>
      <c r="C274" s="103"/>
      <c r="D274" s="103"/>
      <c r="E274" s="103"/>
      <c r="F274" s="212" t="str">
        <f t="shared" si="4"/>
        <v/>
      </c>
    </row>
    <row r="275" spans="1:6" x14ac:dyDescent="0.2">
      <c r="A275" s="102"/>
      <c r="B275" s="103"/>
      <c r="C275" s="103"/>
      <c r="D275" s="103"/>
      <c r="E275" s="103"/>
      <c r="F275" s="212" t="str">
        <f t="shared" si="4"/>
        <v/>
      </c>
    </row>
    <row r="276" spans="1:6" x14ac:dyDescent="0.2">
      <c r="A276" s="102"/>
      <c r="B276" s="103"/>
      <c r="C276" s="103"/>
      <c r="D276" s="103"/>
      <c r="E276" s="103"/>
      <c r="F276" s="212" t="str">
        <f t="shared" si="4"/>
        <v/>
      </c>
    </row>
    <row r="277" spans="1:6" x14ac:dyDescent="0.2">
      <c r="A277" s="102"/>
      <c r="B277" s="103"/>
      <c r="C277" s="103"/>
      <c r="D277" s="103"/>
      <c r="E277" s="103"/>
      <c r="F277" s="212" t="str">
        <f t="shared" si="4"/>
        <v/>
      </c>
    </row>
    <row r="278" spans="1:6" x14ac:dyDescent="0.2">
      <c r="A278" s="102"/>
      <c r="B278" s="103"/>
      <c r="C278" s="103"/>
      <c r="D278" s="103"/>
      <c r="E278" s="103"/>
      <c r="F278" s="212" t="str">
        <f t="shared" si="4"/>
        <v/>
      </c>
    </row>
    <row r="279" spans="1:6" x14ac:dyDescent="0.2">
      <c r="A279" s="102"/>
      <c r="B279" s="103"/>
      <c r="C279" s="103"/>
      <c r="D279" s="103"/>
      <c r="E279" s="103"/>
      <c r="F279" s="212" t="str">
        <f t="shared" si="4"/>
        <v/>
      </c>
    </row>
    <row r="280" spans="1:6" x14ac:dyDescent="0.2">
      <c r="A280" s="102"/>
      <c r="B280" s="103"/>
      <c r="C280" s="103"/>
      <c r="D280" s="103"/>
      <c r="E280" s="103"/>
      <c r="F280" s="212" t="str">
        <f t="shared" si="4"/>
        <v/>
      </c>
    </row>
    <row r="281" spans="1:6" x14ac:dyDescent="0.2">
      <c r="A281" s="102"/>
      <c r="B281" s="103"/>
      <c r="C281" s="103"/>
      <c r="D281" s="103"/>
      <c r="E281" s="103"/>
      <c r="F281" s="212" t="str">
        <f t="shared" si="4"/>
        <v/>
      </c>
    </row>
    <row r="282" spans="1:6" x14ac:dyDescent="0.2">
      <c r="A282" s="102"/>
      <c r="B282" s="103"/>
      <c r="C282" s="103"/>
      <c r="D282" s="103"/>
      <c r="E282" s="103"/>
      <c r="F282" s="212" t="str">
        <f t="shared" si="4"/>
        <v/>
      </c>
    </row>
    <row r="283" spans="1:6" x14ac:dyDescent="0.2">
      <c r="A283" s="102"/>
      <c r="B283" s="103"/>
      <c r="C283" s="103"/>
      <c r="D283" s="103"/>
      <c r="E283" s="103"/>
      <c r="F283" s="212" t="str">
        <f t="shared" si="4"/>
        <v/>
      </c>
    </row>
    <row r="284" spans="1:6" x14ac:dyDescent="0.2">
      <c r="A284" s="102"/>
      <c r="B284" s="103"/>
      <c r="C284" s="103"/>
      <c r="D284" s="103"/>
      <c r="E284" s="103"/>
      <c r="F284" s="212" t="str">
        <f t="shared" si="4"/>
        <v/>
      </c>
    </row>
    <row r="285" spans="1:6" x14ac:dyDescent="0.2">
      <c r="A285" s="102"/>
      <c r="B285" s="103"/>
      <c r="C285" s="103"/>
      <c r="D285" s="103"/>
      <c r="E285" s="103"/>
      <c r="F285" s="212" t="str">
        <f t="shared" si="4"/>
        <v/>
      </c>
    </row>
    <row r="286" spans="1:6" x14ac:dyDescent="0.2">
      <c r="A286" s="102"/>
      <c r="B286" s="103"/>
      <c r="C286" s="103"/>
      <c r="D286" s="103"/>
      <c r="E286" s="103"/>
      <c r="F286" s="212" t="str">
        <f t="shared" si="4"/>
        <v/>
      </c>
    </row>
    <row r="287" spans="1:6" x14ac:dyDescent="0.2">
      <c r="A287" s="102"/>
      <c r="B287" s="103"/>
      <c r="C287" s="103"/>
      <c r="D287" s="103"/>
      <c r="E287" s="103"/>
      <c r="F287" s="212" t="str">
        <f t="shared" si="4"/>
        <v/>
      </c>
    </row>
    <row r="288" spans="1:6" ht="13.8" thickBot="1" x14ac:dyDescent="0.25">
      <c r="A288" s="105"/>
      <c r="B288" s="106"/>
      <c r="C288" s="106"/>
      <c r="D288" s="106"/>
      <c r="E288" s="106"/>
      <c r="F288" s="7" t="str">
        <f t="shared" si="4"/>
        <v/>
      </c>
    </row>
    <row r="289" spans="1:6" ht="13.8" thickBot="1" x14ac:dyDescent="0.25">
      <c r="A289" s="14"/>
      <c r="B289" s="15"/>
      <c r="C289" s="15" t="s">
        <v>165</v>
      </c>
      <c r="D289" s="15">
        <f>SUM(D235:D288)</f>
        <v>0</v>
      </c>
      <c r="E289" s="15">
        <f>SUM(E235:E288)</f>
        <v>0</v>
      </c>
      <c r="F289" s="16">
        <f>D234+D289-E289</f>
        <v>0</v>
      </c>
    </row>
    <row r="290" spans="1:6" ht="14.4" thickTop="1" thickBot="1" x14ac:dyDescent="0.25">
      <c r="A290" s="17"/>
      <c r="B290" s="17"/>
      <c r="C290" s="17"/>
      <c r="D290" s="17"/>
      <c r="E290" s="17"/>
      <c r="F290" s="17"/>
    </row>
    <row r="291" spans="1:6" ht="33" customHeight="1" thickBot="1" x14ac:dyDescent="0.25">
      <c r="A291" s="240" t="s">
        <v>4</v>
      </c>
      <c r="B291" s="241"/>
      <c r="C291" s="11" t="s">
        <v>0</v>
      </c>
      <c r="D291" s="11" t="s">
        <v>1</v>
      </c>
      <c r="E291" s="11" t="s">
        <v>2</v>
      </c>
      <c r="F291" s="12" t="s">
        <v>3</v>
      </c>
    </row>
    <row r="292" spans="1:6" x14ac:dyDescent="0.2">
      <c r="A292" s="8">
        <v>6</v>
      </c>
      <c r="B292" s="147">
        <v>1</v>
      </c>
      <c r="C292" s="147" t="s">
        <v>8</v>
      </c>
      <c r="D292" s="147">
        <f>F289</f>
        <v>0</v>
      </c>
      <c r="E292" s="147"/>
      <c r="F292" s="211">
        <f>D292-E292</f>
        <v>0</v>
      </c>
    </row>
    <row r="293" spans="1:6" x14ac:dyDescent="0.2">
      <c r="A293" s="102"/>
      <c r="B293" s="103"/>
      <c r="C293" s="103"/>
      <c r="D293" s="103"/>
      <c r="E293" s="103"/>
      <c r="F293" s="212" t="str">
        <f>IF(OR(D293&lt;&gt;0,E293&lt;&gt;0),F292+D293-E293,"")</f>
        <v/>
      </c>
    </row>
    <row r="294" spans="1:6" x14ac:dyDescent="0.2">
      <c r="A294" s="102"/>
      <c r="B294" s="103"/>
      <c r="C294" s="103"/>
      <c r="D294" s="103"/>
      <c r="E294" s="103"/>
      <c r="F294" s="212" t="str">
        <f t="shared" ref="F294:F346" si="5">IF(OR(D294&lt;&gt;0,E294&lt;&gt;0),F293+D294-E294,"")</f>
        <v/>
      </c>
    </row>
    <row r="295" spans="1:6" x14ac:dyDescent="0.2">
      <c r="A295" s="102"/>
      <c r="B295" s="103"/>
      <c r="C295" s="103"/>
      <c r="D295" s="103"/>
      <c r="E295" s="103"/>
      <c r="F295" s="212" t="str">
        <f t="shared" si="5"/>
        <v/>
      </c>
    </row>
    <row r="296" spans="1:6" x14ac:dyDescent="0.2">
      <c r="A296" s="102"/>
      <c r="B296" s="103"/>
      <c r="C296" s="103"/>
      <c r="D296" s="103"/>
      <c r="E296" s="103"/>
      <c r="F296" s="212" t="str">
        <f t="shared" si="5"/>
        <v/>
      </c>
    </row>
    <row r="297" spans="1:6" x14ac:dyDescent="0.2">
      <c r="A297" s="102"/>
      <c r="B297" s="103"/>
      <c r="C297" s="103"/>
      <c r="D297" s="103"/>
      <c r="E297" s="103"/>
      <c r="F297" s="212" t="str">
        <f t="shared" si="5"/>
        <v/>
      </c>
    </row>
    <row r="298" spans="1:6" x14ac:dyDescent="0.2">
      <c r="A298" s="102"/>
      <c r="B298" s="103"/>
      <c r="C298" s="103"/>
      <c r="D298" s="103"/>
      <c r="E298" s="103"/>
      <c r="F298" s="212" t="str">
        <f t="shared" si="5"/>
        <v/>
      </c>
    </row>
    <row r="299" spans="1:6" x14ac:dyDescent="0.2">
      <c r="A299" s="102"/>
      <c r="B299" s="103"/>
      <c r="C299" s="103"/>
      <c r="D299" s="103"/>
      <c r="E299" s="103"/>
      <c r="F299" s="212" t="str">
        <f t="shared" si="5"/>
        <v/>
      </c>
    </row>
    <row r="300" spans="1:6" x14ac:dyDescent="0.2">
      <c r="A300" s="102"/>
      <c r="B300" s="103"/>
      <c r="C300" s="103"/>
      <c r="D300" s="103"/>
      <c r="E300" s="103"/>
      <c r="F300" s="212" t="str">
        <f t="shared" si="5"/>
        <v/>
      </c>
    </row>
    <row r="301" spans="1:6" x14ac:dyDescent="0.2">
      <c r="A301" s="102"/>
      <c r="B301" s="103"/>
      <c r="C301" s="103"/>
      <c r="D301" s="103"/>
      <c r="E301" s="103"/>
      <c r="F301" s="212" t="str">
        <f t="shared" si="5"/>
        <v/>
      </c>
    </row>
    <row r="302" spans="1:6" x14ac:dyDescent="0.2">
      <c r="A302" s="102"/>
      <c r="B302" s="103"/>
      <c r="C302" s="103"/>
      <c r="D302" s="103"/>
      <c r="E302" s="103"/>
      <c r="F302" s="212" t="str">
        <f t="shared" si="5"/>
        <v/>
      </c>
    </row>
    <row r="303" spans="1:6" x14ac:dyDescent="0.2">
      <c r="A303" s="102"/>
      <c r="B303" s="103"/>
      <c r="C303" s="103"/>
      <c r="D303" s="103"/>
      <c r="E303" s="103"/>
      <c r="F303" s="212" t="str">
        <f t="shared" si="5"/>
        <v/>
      </c>
    </row>
    <row r="304" spans="1:6" x14ac:dyDescent="0.2">
      <c r="A304" s="102"/>
      <c r="B304" s="103"/>
      <c r="C304" s="104"/>
      <c r="D304" s="103"/>
      <c r="E304" s="103"/>
      <c r="F304" s="212" t="str">
        <f t="shared" si="5"/>
        <v/>
      </c>
    </row>
    <row r="305" spans="1:6" x14ac:dyDescent="0.2">
      <c r="A305" s="102"/>
      <c r="B305" s="103"/>
      <c r="C305" s="103"/>
      <c r="D305" s="103"/>
      <c r="E305" s="103"/>
      <c r="F305" s="212" t="str">
        <f t="shared" si="5"/>
        <v/>
      </c>
    </row>
    <row r="306" spans="1:6" x14ac:dyDescent="0.2">
      <c r="A306" s="102"/>
      <c r="B306" s="103"/>
      <c r="C306" s="103"/>
      <c r="D306" s="103"/>
      <c r="E306" s="103"/>
      <c r="F306" s="212" t="str">
        <f t="shared" si="5"/>
        <v/>
      </c>
    </row>
    <row r="307" spans="1:6" x14ac:dyDescent="0.2">
      <c r="A307" s="102"/>
      <c r="B307" s="103"/>
      <c r="C307" s="103"/>
      <c r="D307" s="103"/>
      <c r="E307" s="103"/>
      <c r="F307" s="212" t="str">
        <f t="shared" si="5"/>
        <v/>
      </c>
    </row>
    <row r="308" spans="1:6" x14ac:dyDescent="0.2">
      <c r="A308" s="102"/>
      <c r="B308" s="103"/>
      <c r="C308" s="103"/>
      <c r="D308" s="103"/>
      <c r="E308" s="103"/>
      <c r="F308" s="212" t="str">
        <f t="shared" si="5"/>
        <v/>
      </c>
    </row>
    <row r="309" spans="1:6" x14ac:dyDescent="0.2">
      <c r="A309" s="102"/>
      <c r="B309" s="103"/>
      <c r="C309" s="103"/>
      <c r="D309" s="103"/>
      <c r="E309" s="103"/>
      <c r="F309" s="212" t="str">
        <f t="shared" si="5"/>
        <v/>
      </c>
    </row>
    <row r="310" spans="1:6" x14ac:dyDescent="0.2">
      <c r="A310" s="102"/>
      <c r="B310" s="103"/>
      <c r="C310" s="103"/>
      <c r="D310" s="103"/>
      <c r="E310" s="103"/>
      <c r="F310" s="212" t="str">
        <f t="shared" si="5"/>
        <v/>
      </c>
    </row>
    <row r="311" spans="1:6" x14ac:dyDescent="0.2">
      <c r="A311" s="102"/>
      <c r="B311" s="103"/>
      <c r="C311" s="103"/>
      <c r="D311" s="103"/>
      <c r="E311" s="103"/>
      <c r="F311" s="212" t="str">
        <f t="shared" si="5"/>
        <v/>
      </c>
    </row>
    <row r="312" spans="1:6" x14ac:dyDescent="0.2">
      <c r="A312" s="102"/>
      <c r="B312" s="103"/>
      <c r="C312" s="103"/>
      <c r="D312" s="103"/>
      <c r="E312" s="103"/>
      <c r="F312" s="212" t="str">
        <f t="shared" si="5"/>
        <v/>
      </c>
    </row>
    <row r="313" spans="1:6" x14ac:dyDescent="0.2">
      <c r="A313" s="102"/>
      <c r="B313" s="103"/>
      <c r="C313" s="103"/>
      <c r="D313" s="103"/>
      <c r="E313" s="103"/>
      <c r="F313" s="212" t="str">
        <f t="shared" si="5"/>
        <v/>
      </c>
    </row>
    <row r="314" spans="1:6" x14ac:dyDescent="0.2">
      <c r="A314" s="102"/>
      <c r="B314" s="103"/>
      <c r="C314" s="103"/>
      <c r="D314" s="103"/>
      <c r="E314" s="103"/>
      <c r="F314" s="212" t="str">
        <f t="shared" si="5"/>
        <v/>
      </c>
    </row>
    <row r="315" spans="1:6" x14ac:dyDescent="0.2">
      <c r="A315" s="102"/>
      <c r="B315" s="103"/>
      <c r="C315" s="103"/>
      <c r="D315" s="103"/>
      <c r="E315" s="103"/>
      <c r="F315" s="212" t="str">
        <f t="shared" si="5"/>
        <v/>
      </c>
    </row>
    <row r="316" spans="1:6" x14ac:dyDescent="0.2">
      <c r="A316" s="102"/>
      <c r="B316" s="103"/>
      <c r="C316" s="103"/>
      <c r="D316" s="103"/>
      <c r="E316" s="103"/>
      <c r="F316" s="212" t="str">
        <f t="shared" si="5"/>
        <v/>
      </c>
    </row>
    <row r="317" spans="1:6" x14ac:dyDescent="0.2">
      <c r="A317" s="102"/>
      <c r="B317" s="103"/>
      <c r="C317" s="103"/>
      <c r="D317" s="103"/>
      <c r="E317" s="103"/>
      <c r="F317" s="212" t="str">
        <f t="shared" si="5"/>
        <v/>
      </c>
    </row>
    <row r="318" spans="1:6" x14ac:dyDescent="0.2">
      <c r="A318" s="102"/>
      <c r="B318" s="103"/>
      <c r="C318" s="103"/>
      <c r="D318" s="103"/>
      <c r="E318" s="103"/>
      <c r="F318" s="212" t="str">
        <f t="shared" si="5"/>
        <v/>
      </c>
    </row>
    <row r="319" spans="1:6" x14ac:dyDescent="0.2">
      <c r="A319" s="102"/>
      <c r="B319" s="103"/>
      <c r="C319" s="103"/>
      <c r="D319" s="103"/>
      <c r="E319" s="103"/>
      <c r="F319" s="212" t="str">
        <f t="shared" si="5"/>
        <v/>
      </c>
    </row>
    <row r="320" spans="1:6" x14ac:dyDescent="0.2">
      <c r="A320" s="102"/>
      <c r="B320" s="103"/>
      <c r="C320" s="103"/>
      <c r="D320" s="103"/>
      <c r="E320" s="103"/>
      <c r="F320" s="212" t="str">
        <f t="shared" si="5"/>
        <v/>
      </c>
    </row>
    <row r="321" spans="1:6" x14ac:dyDescent="0.2">
      <c r="A321" s="102"/>
      <c r="B321" s="103"/>
      <c r="C321" s="103"/>
      <c r="D321" s="103"/>
      <c r="E321" s="103"/>
      <c r="F321" s="212" t="str">
        <f t="shared" si="5"/>
        <v/>
      </c>
    </row>
    <row r="322" spans="1:6" x14ac:dyDescent="0.2">
      <c r="A322" s="102"/>
      <c r="B322" s="103"/>
      <c r="C322" s="103"/>
      <c r="D322" s="103"/>
      <c r="E322" s="103"/>
      <c r="F322" s="212" t="str">
        <f t="shared" si="5"/>
        <v/>
      </c>
    </row>
    <row r="323" spans="1:6" x14ac:dyDescent="0.2">
      <c r="A323" s="102"/>
      <c r="B323" s="103"/>
      <c r="C323" s="103"/>
      <c r="D323" s="103"/>
      <c r="E323" s="103"/>
      <c r="F323" s="212" t="str">
        <f t="shared" si="5"/>
        <v/>
      </c>
    </row>
    <row r="324" spans="1:6" x14ac:dyDescent="0.2">
      <c r="A324" s="102"/>
      <c r="B324" s="103"/>
      <c r="C324" s="103"/>
      <c r="D324" s="103"/>
      <c r="E324" s="103"/>
      <c r="F324" s="212" t="str">
        <f t="shared" si="5"/>
        <v/>
      </c>
    </row>
    <row r="325" spans="1:6" x14ac:dyDescent="0.2">
      <c r="A325" s="102"/>
      <c r="B325" s="103"/>
      <c r="C325" s="103"/>
      <c r="D325" s="103"/>
      <c r="E325" s="103"/>
      <c r="F325" s="212" t="str">
        <f t="shared" si="5"/>
        <v/>
      </c>
    </row>
    <row r="326" spans="1:6" x14ac:dyDescent="0.2">
      <c r="A326" s="102"/>
      <c r="B326" s="103"/>
      <c r="C326" s="103"/>
      <c r="D326" s="103"/>
      <c r="E326" s="103"/>
      <c r="F326" s="212" t="str">
        <f t="shared" si="5"/>
        <v/>
      </c>
    </row>
    <row r="327" spans="1:6" x14ac:dyDescent="0.2">
      <c r="A327" s="102"/>
      <c r="B327" s="103"/>
      <c r="C327" s="103"/>
      <c r="D327" s="103"/>
      <c r="E327" s="103"/>
      <c r="F327" s="212" t="str">
        <f t="shared" si="5"/>
        <v/>
      </c>
    </row>
    <row r="328" spans="1:6" x14ac:dyDescent="0.2">
      <c r="A328" s="102"/>
      <c r="B328" s="103"/>
      <c r="C328" s="103"/>
      <c r="D328" s="103"/>
      <c r="E328" s="103"/>
      <c r="F328" s="212" t="str">
        <f t="shared" si="5"/>
        <v/>
      </c>
    </row>
    <row r="329" spans="1:6" x14ac:dyDescent="0.2">
      <c r="A329" s="102"/>
      <c r="B329" s="103"/>
      <c r="C329" s="103"/>
      <c r="D329" s="103"/>
      <c r="E329" s="103"/>
      <c r="F329" s="212" t="str">
        <f t="shared" si="5"/>
        <v/>
      </c>
    </row>
    <row r="330" spans="1:6" x14ac:dyDescent="0.2">
      <c r="A330" s="102"/>
      <c r="B330" s="103"/>
      <c r="C330" s="103"/>
      <c r="D330" s="103"/>
      <c r="E330" s="103"/>
      <c r="F330" s="212" t="str">
        <f t="shared" si="5"/>
        <v/>
      </c>
    </row>
    <row r="331" spans="1:6" x14ac:dyDescent="0.2">
      <c r="A331" s="102"/>
      <c r="B331" s="103"/>
      <c r="C331" s="103"/>
      <c r="D331" s="103"/>
      <c r="E331" s="103"/>
      <c r="F331" s="212" t="str">
        <f t="shared" si="5"/>
        <v/>
      </c>
    </row>
    <row r="332" spans="1:6" x14ac:dyDescent="0.2">
      <c r="A332" s="102"/>
      <c r="B332" s="103"/>
      <c r="C332" s="103"/>
      <c r="D332" s="103"/>
      <c r="E332" s="103"/>
      <c r="F332" s="212" t="str">
        <f t="shared" si="5"/>
        <v/>
      </c>
    </row>
    <row r="333" spans="1:6" x14ac:dyDescent="0.2">
      <c r="A333" s="102"/>
      <c r="B333" s="103"/>
      <c r="C333" s="103"/>
      <c r="D333" s="103"/>
      <c r="E333" s="103"/>
      <c r="F333" s="212" t="str">
        <f t="shared" si="5"/>
        <v/>
      </c>
    </row>
    <row r="334" spans="1:6" x14ac:dyDescent="0.2">
      <c r="A334" s="102"/>
      <c r="B334" s="103"/>
      <c r="C334" s="103"/>
      <c r="D334" s="103"/>
      <c r="E334" s="103"/>
      <c r="F334" s="212" t="str">
        <f t="shared" si="5"/>
        <v/>
      </c>
    </row>
    <row r="335" spans="1:6" x14ac:dyDescent="0.2">
      <c r="A335" s="102"/>
      <c r="B335" s="103"/>
      <c r="C335" s="103"/>
      <c r="D335" s="103"/>
      <c r="E335" s="103"/>
      <c r="F335" s="212" t="str">
        <f t="shared" si="5"/>
        <v/>
      </c>
    </row>
    <row r="336" spans="1:6" x14ac:dyDescent="0.2">
      <c r="A336" s="102"/>
      <c r="B336" s="103"/>
      <c r="C336" s="103"/>
      <c r="D336" s="103"/>
      <c r="E336" s="103"/>
      <c r="F336" s="212" t="str">
        <f t="shared" si="5"/>
        <v/>
      </c>
    </row>
    <row r="337" spans="1:6" x14ac:dyDescent="0.2">
      <c r="A337" s="102"/>
      <c r="B337" s="103"/>
      <c r="C337" s="103"/>
      <c r="D337" s="103"/>
      <c r="E337" s="103"/>
      <c r="F337" s="212" t="str">
        <f t="shared" si="5"/>
        <v/>
      </c>
    </row>
    <row r="338" spans="1:6" x14ac:dyDescent="0.2">
      <c r="A338" s="102"/>
      <c r="B338" s="103"/>
      <c r="C338" s="103"/>
      <c r="D338" s="103"/>
      <c r="E338" s="103"/>
      <c r="F338" s="212" t="str">
        <f t="shared" si="5"/>
        <v/>
      </c>
    </row>
    <row r="339" spans="1:6" x14ac:dyDescent="0.2">
      <c r="A339" s="102"/>
      <c r="B339" s="103"/>
      <c r="C339" s="103"/>
      <c r="D339" s="103"/>
      <c r="E339" s="103"/>
      <c r="F339" s="212" t="str">
        <f t="shared" si="5"/>
        <v/>
      </c>
    </row>
    <row r="340" spans="1:6" x14ac:dyDescent="0.2">
      <c r="A340" s="102"/>
      <c r="B340" s="103"/>
      <c r="C340" s="103"/>
      <c r="D340" s="103"/>
      <c r="E340" s="103"/>
      <c r="F340" s="212" t="str">
        <f t="shared" si="5"/>
        <v/>
      </c>
    </row>
    <row r="341" spans="1:6" x14ac:dyDescent="0.2">
      <c r="A341" s="102"/>
      <c r="B341" s="103"/>
      <c r="C341" s="103"/>
      <c r="D341" s="103"/>
      <c r="E341" s="103"/>
      <c r="F341" s="212" t="str">
        <f t="shared" si="5"/>
        <v/>
      </c>
    </row>
    <row r="342" spans="1:6" x14ac:dyDescent="0.2">
      <c r="A342" s="102"/>
      <c r="B342" s="103"/>
      <c r="C342" s="103"/>
      <c r="D342" s="103"/>
      <c r="E342" s="103"/>
      <c r="F342" s="212" t="str">
        <f t="shared" si="5"/>
        <v/>
      </c>
    </row>
    <row r="343" spans="1:6" x14ac:dyDescent="0.2">
      <c r="A343" s="102"/>
      <c r="B343" s="103"/>
      <c r="C343" s="103"/>
      <c r="D343" s="103"/>
      <c r="E343" s="103"/>
      <c r="F343" s="212" t="str">
        <f t="shared" si="5"/>
        <v/>
      </c>
    </row>
    <row r="344" spans="1:6" x14ac:dyDescent="0.2">
      <c r="A344" s="102"/>
      <c r="B344" s="103"/>
      <c r="C344" s="103"/>
      <c r="D344" s="103"/>
      <c r="E344" s="103"/>
      <c r="F344" s="212" t="str">
        <f t="shared" si="5"/>
        <v/>
      </c>
    </row>
    <row r="345" spans="1:6" x14ac:dyDescent="0.2">
      <c r="A345" s="102"/>
      <c r="B345" s="103"/>
      <c r="C345" s="103"/>
      <c r="D345" s="103"/>
      <c r="E345" s="103"/>
      <c r="F345" s="212" t="str">
        <f t="shared" si="5"/>
        <v/>
      </c>
    </row>
    <row r="346" spans="1:6" ht="13.8" thickBot="1" x14ac:dyDescent="0.25">
      <c r="A346" s="105"/>
      <c r="B346" s="106"/>
      <c r="C346" s="106"/>
      <c r="D346" s="106"/>
      <c r="E346" s="106"/>
      <c r="F346" s="7" t="str">
        <f t="shared" si="5"/>
        <v/>
      </c>
    </row>
    <row r="347" spans="1:6" ht="13.8" thickBot="1" x14ac:dyDescent="0.25">
      <c r="A347" s="14"/>
      <c r="B347" s="15"/>
      <c r="C347" s="15" t="s">
        <v>164</v>
      </c>
      <c r="D347" s="15">
        <f>SUM(D293:D346)</f>
        <v>0</v>
      </c>
      <c r="E347" s="15">
        <f>SUM(E293:E346)</f>
        <v>0</v>
      </c>
      <c r="F347" s="16">
        <f>D292+D347-E347</f>
        <v>0</v>
      </c>
    </row>
    <row r="348" spans="1:6" ht="14.4" thickTop="1" thickBot="1" x14ac:dyDescent="0.25">
      <c r="A348" s="17"/>
      <c r="B348" s="17"/>
      <c r="C348" s="17"/>
      <c r="D348" s="17"/>
      <c r="E348" s="17"/>
      <c r="F348" s="17"/>
    </row>
    <row r="349" spans="1:6" ht="33" customHeight="1" thickBot="1" x14ac:dyDescent="0.25">
      <c r="A349" s="240" t="s">
        <v>4</v>
      </c>
      <c r="B349" s="241"/>
      <c r="C349" s="11" t="s">
        <v>0</v>
      </c>
      <c r="D349" s="11" t="s">
        <v>1</v>
      </c>
      <c r="E349" s="11" t="s">
        <v>2</v>
      </c>
      <c r="F349" s="12" t="s">
        <v>3</v>
      </c>
    </row>
    <row r="350" spans="1:6" x14ac:dyDescent="0.2">
      <c r="A350" s="8">
        <v>7</v>
      </c>
      <c r="B350" s="147">
        <v>1</v>
      </c>
      <c r="C350" s="147" t="s">
        <v>8</v>
      </c>
      <c r="D350" s="147">
        <f>F347</f>
        <v>0</v>
      </c>
      <c r="E350" s="147"/>
      <c r="F350" s="211">
        <f>D350-E350</f>
        <v>0</v>
      </c>
    </row>
    <row r="351" spans="1:6" x14ac:dyDescent="0.2">
      <c r="A351" s="102"/>
      <c r="B351" s="103"/>
      <c r="C351" s="103"/>
      <c r="D351" s="103"/>
      <c r="E351" s="103"/>
      <c r="F351" s="212" t="str">
        <f>IF(OR(D351&lt;&gt;0,E351&lt;&gt;0),F350+D351-E351,"")</f>
        <v/>
      </c>
    </row>
    <row r="352" spans="1:6" x14ac:dyDescent="0.2">
      <c r="A352" s="102"/>
      <c r="B352" s="103"/>
      <c r="C352" s="103"/>
      <c r="D352" s="103"/>
      <c r="E352" s="103"/>
      <c r="F352" s="212" t="str">
        <f t="shared" ref="F352:F404" si="6">IF(OR(D352&lt;&gt;0,E352&lt;&gt;0),F351+D352-E352,"")</f>
        <v/>
      </c>
    </row>
    <row r="353" spans="1:6" x14ac:dyDescent="0.2">
      <c r="A353" s="102"/>
      <c r="B353" s="103"/>
      <c r="C353" s="103"/>
      <c r="D353" s="103"/>
      <c r="E353" s="103"/>
      <c r="F353" s="212" t="str">
        <f t="shared" si="6"/>
        <v/>
      </c>
    </row>
    <row r="354" spans="1:6" x14ac:dyDescent="0.2">
      <c r="A354" s="102"/>
      <c r="B354" s="103"/>
      <c r="C354" s="103"/>
      <c r="D354" s="103"/>
      <c r="E354" s="103"/>
      <c r="F354" s="212" t="str">
        <f t="shared" si="6"/>
        <v/>
      </c>
    </row>
    <row r="355" spans="1:6" x14ac:dyDescent="0.2">
      <c r="A355" s="102"/>
      <c r="B355" s="103"/>
      <c r="C355" s="103"/>
      <c r="D355" s="103"/>
      <c r="E355" s="103"/>
      <c r="F355" s="212" t="str">
        <f t="shared" si="6"/>
        <v/>
      </c>
    </row>
    <row r="356" spans="1:6" x14ac:dyDescent="0.2">
      <c r="A356" s="102"/>
      <c r="B356" s="103"/>
      <c r="C356" s="103"/>
      <c r="D356" s="103"/>
      <c r="E356" s="103"/>
      <c r="F356" s="212" t="str">
        <f t="shared" si="6"/>
        <v/>
      </c>
    </row>
    <row r="357" spans="1:6" x14ac:dyDescent="0.2">
      <c r="A357" s="102"/>
      <c r="B357" s="103"/>
      <c r="C357" s="103"/>
      <c r="D357" s="103"/>
      <c r="E357" s="103"/>
      <c r="F357" s="212" t="str">
        <f t="shared" si="6"/>
        <v/>
      </c>
    </row>
    <row r="358" spans="1:6" x14ac:dyDescent="0.2">
      <c r="A358" s="102"/>
      <c r="B358" s="103"/>
      <c r="C358" s="103"/>
      <c r="D358" s="103"/>
      <c r="E358" s="103"/>
      <c r="F358" s="212" t="str">
        <f t="shared" si="6"/>
        <v/>
      </c>
    </row>
    <row r="359" spans="1:6" x14ac:dyDescent="0.2">
      <c r="A359" s="102"/>
      <c r="B359" s="103"/>
      <c r="C359" s="103"/>
      <c r="D359" s="103"/>
      <c r="E359" s="103"/>
      <c r="F359" s="212" t="str">
        <f t="shared" si="6"/>
        <v/>
      </c>
    </row>
    <row r="360" spans="1:6" x14ac:dyDescent="0.2">
      <c r="A360" s="102"/>
      <c r="B360" s="103"/>
      <c r="C360" s="103"/>
      <c r="D360" s="103"/>
      <c r="E360" s="103"/>
      <c r="F360" s="212" t="str">
        <f t="shared" si="6"/>
        <v/>
      </c>
    </row>
    <row r="361" spans="1:6" x14ac:dyDescent="0.2">
      <c r="A361" s="102"/>
      <c r="B361" s="103"/>
      <c r="C361" s="103"/>
      <c r="D361" s="103"/>
      <c r="E361" s="103"/>
      <c r="F361" s="212" t="str">
        <f t="shared" si="6"/>
        <v/>
      </c>
    </row>
    <row r="362" spans="1:6" x14ac:dyDescent="0.2">
      <c r="A362" s="102"/>
      <c r="B362" s="103"/>
      <c r="C362" s="104"/>
      <c r="D362" s="103"/>
      <c r="E362" s="103"/>
      <c r="F362" s="212" t="str">
        <f t="shared" si="6"/>
        <v/>
      </c>
    </row>
    <row r="363" spans="1:6" x14ac:dyDescent="0.2">
      <c r="A363" s="102"/>
      <c r="B363" s="103"/>
      <c r="C363" s="103"/>
      <c r="D363" s="103"/>
      <c r="E363" s="103"/>
      <c r="F363" s="212" t="str">
        <f t="shared" si="6"/>
        <v/>
      </c>
    </row>
    <row r="364" spans="1:6" x14ac:dyDescent="0.2">
      <c r="A364" s="102"/>
      <c r="B364" s="103"/>
      <c r="C364" s="103"/>
      <c r="D364" s="103"/>
      <c r="E364" s="103"/>
      <c r="F364" s="212" t="str">
        <f t="shared" si="6"/>
        <v/>
      </c>
    </row>
    <row r="365" spans="1:6" x14ac:dyDescent="0.2">
      <c r="A365" s="102"/>
      <c r="B365" s="103"/>
      <c r="C365" s="103"/>
      <c r="D365" s="103"/>
      <c r="E365" s="103"/>
      <c r="F365" s="212" t="str">
        <f t="shared" si="6"/>
        <v/>
      </c>
    </row>
    <row r="366" spans="1:6" x14ac:dyDescent="0.2">
      <c r="A366" s="102"/>
      <c r="B366" s="103"/>
      <c r="C366" s="103"/>
      <c r="D366" s="103"/>
      <c r="E366" s="103"/>
      <c r="F366" s="212" t="str">
        <f t="shared" si="6"/>
        <v/>
      </c>
    </row>
    <row r="367" spans="1:6" x14ac:dyDescent="0.2">
      <c r="A367" s="102"/>
      <c r="B367" s="103"/>
      <c r="C367" s="103"/>
      <c r="D367" s="103"/>
      <c r="E367" s="103"/>
      <c r="F367" s="212" t="str">
        <f t="shared" si="6"/>
        <v/>
      </c>
    </row>
    <row r="368" spans="1:6" x14ac:dyDescent="0.2">
      <c r="A368" s="102"/>
      <c r="B368" s="103"/>
      <c r="C368" s="103"/>
      <c r="D368" s="103"/>
      <c r="E368" s="103"/>
      <c r="F368" s="212" t="str">
        <f t="shared" si="6"/>
        <v/>
      </c>
    </row>
    <row r="369" spans="1:6" x14ac:dyDescent="0.2">
      <c r="A369" s="102"/>
      <c r="B369" s="103"/>
      <c r="C369" s="103"/>
      <c r="D369" s="103"/>
      <c r="E369" s="103"/>
      <c r="F369" s="212" t="str">
        <f t="shared" si="6"/>
        <v/>
      </c>
    </row>
    <row r="370" spans="1:6" x14ac:dyDescent="0.2">
      <c r="A370" s="102"/>
      <c r="B370" s="103"/>
      <c r="C370" s="103"/>
      <c r="D370" s="103"/>
      <c r="E370" s="103"/>
      <c r="F370" s="212" t="str">
        <f t="shared" si="6"/>
        <v/>
      </c>
    </row>
    <row r="371" spans="1:6" x14ac:dyDescent="0.2">
      <c r="A371" s="102"/>
      <c r="B371" s="103"/>
      <c r="C371" s="103"/>
      <c r="D371" s="103"/>
      <c r="E371" s="103"/>
      <c r="F371" s="212" t="str">
        <f t="shared" si="6"/>
        <v/>
      </c>
    </row>
    <row r="372" spans="1:6" x14ac:dyDescent="0.2">
      <c r="A372" s="102"/>
      <c r="B372" s="103"/>
      <c r="C372" s="103"/>
      <c r="D372" s="103"/>
      <c r="E372" s="103"/>
      <c r="F372" s="212" t="str">
        <f t="shared" si="6"/>
        <v/>
      </c>
    </row>
    <row r="373" spans="1:6" x14ac:dyDescent="0.2">
      <c r="A373" s="102"/>
      <c r="B373" s="103"/>
      <c r="C373" s="103"/>
      <c r="D373" s="103"/>
      <c r="E373" s="103"/>
      <c r="F373" s="212" t="str">
        <f t="shared" si="6"/>
        <v/>
      </c>
    </row>
    <row r="374" spans="1:6" x14ac:dyDescent="0.2">
      <c r="A374" s="102"/>
      <c r="B374" s="103"/>
      <c r="C374" s="103"/>
      <c r="D374" s="103"/>
      <c r="E374" s="103"/>
      <c r="F374" s="212" t="str">
        <f t="shared" si="6"/>
        <v/>
      </c>
    </row>
    <row r="375" spans="1:6" x14ac:dyDescent="0.2">
      <c r="A375" s="102"/>
      <c r="B375" s="103"/>
      <c r="C375" s="103"/>
      <c r="D375" s="103"/>
      <c r="E375" s="103"/>
      <c r="F375" s="212" t="str">
        <f t="shared" si="6"/>
        <v/>
      </c>
    </row>
    <row r="376" spans="1:6" x14ac:dyDescent="0.2">
      <c r="A376" s="102"/>
      <c r="B376" s="103"/>
      <c r="C376" s="103"/>
      <c r="D376" s="103"/>
      <c r="E376" s="103"/>
      <c r="F376" s="212" t="str">
        <f t="shared" si="6"/>
        <v/>
      </c>
    </row>
    <row r="377" spans="1:6" x14ac:dyDescent="0.2">
      <c r="A377" s="102"/>
      <c r="B377" s="103"/>
      <c r="C377" s="103"/>
      <c r="D377" s="103"/>
      <c r="E377" s="103"/>
      <c r="F377" s="212" t="str">
        <f t="shared" si="6"/>
        <v/>
      </c>
    </row>
    <row r="378" spans="1:6" x14ac:dyDescent="0.2">
      <c r="A378" s="102"/>
      <c r="B378" s="103"/>
      <c r="C378" s="103"/>
      <c r="D378" s="103"/>
      <c r="E378" s="103"/>
      <c r="F378" s="212" t="str">
        <f t="shared" si="6"/>
        <v/>
      </c>
    </row>
    <row r="379" spans="1:6" x14ac:dyDescent="0.2">
      <c r="A379" s="102"/>
      <c r="B379" s="103"/>
      <c r="C379" s="103"/>
      <c r="D379" s="103"/>
      <c r="E379" s="103"/>
      <c r="F379" s="212" t="str">
        <f t="shared" si="6"/>
        <v/>
      </c>
    </row>
    <row r="380" spans="1:6" x14ac:dyDescent="0.2">
      <c r="A380" s="102"/>
      <c r="B380" s="103"/>
      <c r="C380" s="103"/>
      <c r="D380" s="103"/>
      <c r="E380" s="103"/>
      <c r="F380" s="212" t="str">
        <f t="shared" si="6"/>
        <v/>
      </c>
    </row>
    <row r="381" spans="1:6" x14ac:dyDescent="0.2">
      <c r="A381" s="102"/>
      <c r="B381" s="103"/>
      <c r="C381" s="103"/>
      <c r="D381" s="103"/>
      <c r="E381" s="103"/>
      <c r="F381" s="212" t="str">
        <f t="shared" si="6"/>
        <v/>
      </c>
    </row>
    <row r="382" spans="1:6" x14ac:dyDescent="0.2">
      <c r="A382" s="102"/>
      <c r="B382" s="103"/>
      <c r="C382" s="103"/>
      <c r="D382" s="103"/>
      <c r="E382" s="103"/>
      <c r="F382" s="212" t="str">
        <f t="shared" si="6"/>
        <v/>
      </c>
    </row>
    <row r="383" spans="1:6" x14ac:dyDescent="0.2">
      <c r="A383" s="102"/>
      <c r="B383" s="103"/>
      <c r="C383" s="103"/>
      <c r="D383" s="103"/>
      <c r="E383" s="103"/>
      <c r="F383" s="212" t="str">
        <f t="shared" si="6"/>
        <v/>
      </c>
    </row>
    <row r="384" spans="1:6" x14ac:dyDescent="0.2">
      <c r="A384" s="102"/>
      <c r="B384" s="103"/>
      <c r="C384" s="103"/>
      <c r="D384" s="103"/>
      <c r="E384" s="103"/>
      <c r="F384" s="212" t="str">
        <f t="shared" si="6"/>
        <v/>
      </c>
    </row>
    <row r="385" spans="1:6" x14ac:dyDescent="0.2">
      <c r="A385" s="102"/>
      <c r="B385" s="103"/>
      <c r="C385" s="103"/>
      <c r="D385" s="103"/>
      <c r="E385" s="103"/>
      <c r="F385" s="212" t="str">
        <f t="shared" si="6"/>
        <v/>
      </c>
    </row>
    <row r="386" spans="1:6" x14ac:dyDescent="0.2">
      <c r="A386" s="102"/>
      <c r="B386" s="103"/>
      <c r="C386" s="103"/>
      <c r="D386" s="103"/>
      <c r="E386" s="103"/>
      <c r="F386" s="212" t="str">
        <f t="shared" si="6"/>
        <v/>
      </c>
    </row>
    <row r="387" spans="1:6" x14ac:dyDescent="0.2">
      <c r="A387" s="102"/>
      <c r="B387" s="103"/>
      <c r="C387" s="103"/>
      <c r="D387" s="103"/>
      <c r="E387" s="103"/>
      <c r="F387" s="212" t="str">
        <f t="shared" si="6"/>
        <v/>
      </c>
    </row>
    <row r="388" spans="1:6" x14ac:dyDescent="0.2">
      <c r="A388" s="102"/>
      <c r="B388" s="103"/>
      <c r="C388" s="103"/>
      <c r="D388" s="103"/>
      <c r="E388" s="103"/>
      <c r="F388" s="212" t="str">
        <f t="shared" si="6"/>
        <v/>
      </c>
    </row>
    <row r="389" spans="1:6" x14ac:dyDescent="0.2">
      <c r="A389" s="102"/>
      <c r="B389" s="103"/>
      <c r="C389" s="103"/>
      <c r="D389" s="103"/>
      <c r="E389" s="103"/>
      <c r="F389" s="212" t="str">
        <f t="shared" si="6"/>
        <v/>
      </c>
    </row>
    <row r="390" spans="1:6" x14ac:dyDescent="0.2">
      <c r="A390" s="102"/>
      <c r="B390" s="103"/>
      <c r="C390" s="103"/>
      <c r="D390" s="103"/>
      <c r="E390" s="103"/>
      <c r="F390" s="212" t="str">
        <f t="shared" si="6"/>
        <v/>
      </c>
    </row>
    <row r="391" spans="1:6" x14ac:dyDescent="0.2">
      <c r="A391" s="102"/>
      <c r="B391" s="103"/>
      <c r="C391" s="103"/>
      <c r="D391" s="103"/>
      <c r="E391" s="103"/>
      <c r="F391" s="212" t="str">
        <f t="shared" si="6"/>
        <v/>
      </c>
    </row>
    <row r="392" spans="1:6" x14ac:dyDescent="0.2">
      <c r="A392" s="102"/>
      <c r="B392" s="103"/>
      <c r="C392" s="103"/>
      <c r="D392" s="103"/>
      <c r="E392" s="103"/>
      <c r="F392" s="212" t="str">
        <f t="shared" si="6"/>
        <v/>
      </c>
    </row>
    <row r="393" spans="1:6" x14ac:dyDescent="0.2">
      <c r="A393" s="102"/>
      <c r="B393" s="103"/>
      <c r="C393" s="103"/>
      <c r="D393" s="103"/>
      <c r="E393" s="103"/>
      <c r="F393" s="212" t="str">
        <f t="shared" si="6"/>
        <v/>
      </c>
    </row>
    <row r="394" spans="1:6" x14ac:dyDescent="0.2">
      <c r="A394" s="102"/>
      <c r="B394" s="103"/>
      <c r="C394" s="103"/>
      <c r="D394" s="103"/>
      <c r="E394" s="103"/>
      <c r="F394" s="212" t="str">
        <f t="shared" si="6"/>
        <v/>
      </c>
    </row>
    <row r="395" spans="1:6" x14ac:dyDescent="0.2">
      <c r="A395" s="102"/>
      <c r="B395" s="103"/>
      <c r="C395" s="103"/>
      <c r="D395" s="103"/>
      <c r="E395" s="103"/>
      <c r="F395" s="212" t="str">
        <f t="shared" si="6"/>
        <v/>
      </c>
    </row>
    <row r="396" spans="1:6" x14ac:dyDescent="0.2">
      <c r="A396" s="102"/>
      <c r="B396" s="103"/>
      <c r="C396" s="103"/>
      <c r="D396" s="103"/>
      <c r="E396" s="103"/>
      <c r="F396" s="212" t="str">
        <f t="shared" si="6"/>
        <v/>
      </c>
    </row>
    <row r="397" spans="1:6" x14ac:dyDescent="0.2">
      <c r="A397" s="102"/>
      <c r="B397" s="103"/>
      <c r="C397" s="103"/>
      <c r="D397" s="103"/>
      <c r="E397" s="103"/>
      <c r="F397" s="212" t="str">
        <f t="shared" si="6"/>
        <v/>
      </c>
    </row>
    <row r="398" spans="1:6" x14ac:dyDescent="0.2">
      <c r="A398" s="102"/>
      <c r="B398" s="103"/>
      <c r="C398" s="103"/>
      <c r="D398" s="103"/>
      <c r="E398" s="103"/>
      <c r="F398" s="212" t="str">
        <f t="shared" si="6"/>
        <v/>
      </c>
    </row>
    <row r="399" spans="1:6" x14ac:dyDescent="0.2">
      <c r="A399" s="102"/>
      <c r="B399" s="103"/>
      <c r="C399" s="103"/>
      <c r="D399" s="103"/>
      <c r="E399" s="103"/>
      <c r="F399" s="212" t="str">
        <f t="shared" si="6"/>
        <v/>
      </c>
    </row>
    <row r="400" spans="1:6" x14ac:dyDescent="0.2">
      <c r="A400" s="102"/>
      <c r="B400" s="103"/>
      <c r="C400" s="103"/>
      <c r="D400" s="103"/>
      <c r="E400" s="103"/>
      <c r="F400" s="212" t="str">
        <f t="shared" si="6"/>
        <v/>
      </c>
    </row>
    <row r="401" spans="1:6" x14ac:dyDescent="0.2">
      <c r="A401" s="102"/>
      <c r="B401" s="103"/>
      <c r="C401" s="103"/>
      <c r="D401" s="103"/>
      <c r="E401" s="103"/>
      <c r="F401" s="212" t="str">
        <f t="shared" si="6"/>
        <v/>
      </c>
    </row>
    <row r="402" spans="1:6" x14ac:dyDescent="0.2">
      <c r="A402" s="102"/>
      <c r="B402" s="103"/>
      <c r="C402" s="103"/>
      <c r="D402" s="103"/>
      <c r="E402" s="103"/>
      <c r="F402" s="212" t="str">
        <f t="shared" si="6"/>
        <v/>
      </c>
    </row>
    <row r="403" spans="1:6" x14ac:dyDescent="0.2">
      <c r="A403" s="102"/>
      <c r="B403" s="103"/>
      <c r="C403" s="103"/>
      <c r="D403" s="103"/>
      <c r="E403" s="103"/>
      <c r="F403" s="212" t="str">
        <f t="shared" si="6"/>
        <v/>
      </c>
    </row>
    <row r="404" spans="1:6" ht="13.8" thickBot="1" x14ac:dyDescent="0.25">
      <c r="A404" s="105"/>
      <c r="B404" s="106"/>
      <c r="C404" s="106"/>
      <c r="D404" s="106"/>
      <c r="E404" s="106"/>
      <c r="F404" s="7" t="str">
        <f t="shared" si="6"/>
        <v/>
      </c>
    </row>
    <row r="405" spans="1:6" ht="13.8" thickBot="1" x14ac:dyDescent="0.25">
      <c r="A405" s="14"/>
      <c r="B405" s="15"/>
      <c r="C405" s="15" t="s">
        <v>163</v>
      </c>
      <c r="D405" s="15">
        <f>SUM(D351:D404)</f>
        <v>0</v>
      </c>
      <c r="E405" s="15">
        <f>SUM(E351:E404)</f>
        <v>0</v>
      </c>
      <c r="F405" s="16">
        <f>D350+D405-E405</f>
        <v>0</v>
      </c>
    </row>
    <row r="406" spans="1:6" ht="14.4" thickTop="1" thickBot="1" x14ac:dyDescent="0.25">
      <c r="A406" s="17"/>
      <c r="B406" s="17"/>
      <c r="C406" s="17"/>
      <c r="D406" s="17"/>
      <c r="E406" s="17"/>
      <c r="F406" s="17"/>
    </row>
    <row r="407" spans="1:6" ht="33" customHeight="1" thickBot="1" x14ac:dyDescent="0.25">
      <c r="A407" s="240" t="s">
        <v>4</v>
      </c>
      <c r="B407" s="241"/>
      <c r="C407" s="11" t="s">
        <v>0</v>
      </c>
      <c r="D407" s="11" t="s">
        <v>1</v>
      </c>
      <c r="E407" s="11" t="s">
        <v>2</v>
      </c>
      <c r="F407" s="12" t="s">
        <v>3</v>
      </c>
    </row>
    <row r="408" spans="1:6" x14ac:dyDescent="0.2">
      <c r="A408" s="8">
        <v>8</v>
      </c>
      <c r="B408" s="147">
        <v>1</v>
      </c>
      <c r="C408" s="147" t="s">
        <v>8</v>
      </c>
      <c r="D408" s="147">
        <f>F405</f>
        <v>0</v>
      </c>
      <c r="E408" s="147"/>
      <c r="F408" s="211">
        <f>D408-E408</f>
        <v>0</v>
      </c>
    </row>
    <row r="409" spans="1:6" x14ac:dyDescent="0.2">
      <c r="A409" s="102"/>
      <c r="B409" s="103"/>
      <c r="C409" s="103"/>
      <c r="D409" s="103"/>
      <c r="E409" s="103"/>
      <c r="F409" s="212" t="str">
        <f>IF(OR(D409&lt;&gt;0,E409&lt;&gt;0),F408+D409-E409,"")</f>
        <v/>
      </c>
    </row>
    <row r="410" spans="1:6" x14ac:dyDescent="0.2">
      <c r="A410" s="102"/>
      <c r="B410" s="103"/>
      <c r="C410" s="103"/>
      <c r="D410" s="103"/>
      <c r="E410" s="103"/>
      <c r="F410" s="212" t="str">
        <f t="shared" ref="F410:F462" si="7">IF(OR(D410&lt;&gt;0,E410&lt;&gt;0),F409+D410-E410,"")</f>
        <v/>
      </c>
    </row>
    <row r="411" spans="1:6" x14ac:dyDescent="0.2">
      <c r="A411" s="102"/>
      <c r="B411" s="103"/>
      <c r="C411" s="103"/>
      <c r="D411" s="103"/>
      <c r="E411" s="103"/>
      <c r="F411" s="212" t="str">
        <f t="shared" si="7"/>
        <v/>
      </c>
    </row>
    <row r="412" spans="1:6" x14ac:dyDescent="0.2">
      <c r="A412" s="102"/>
      <c r="B412" s="103"/>
      <c r="C412" s="103"/>
      <c r="D412" s="103"/>
      <c r="E412" s="103"/>
      <c r="F412" s="212" t="str">
        <f t="shared" si="7"/>
        <v/>
      </c>
    </row>
    <row r="413" spans="1:6" x14ac:dyDescent="0.2">
      <c r="A413" s="102"/>
      <c r="B413" s="103"/>
      <c r="C413" s="103"/>
      <c r="D413" s="103"/>
      <c r="E413" s="103"/>
      <c r="F413" s="212" t="str">
        <f t="shared" si="7"/>
        <v/>
      </c>
    </row>
    <row r="414" spans="1:6" x14ac:dyDescent="0.2">
      <c r="A414" s="102"/>
      <c r="B414" s="103"/>
      <c r="C414" s="103"/>
      <c r="D414" s="103"/>
      <c r="E414" s="103"/>
      <c r="F414" s="212" t="str">
        <f t="shared" si="7"/>
        <v/>
      </c>
    </row>
    <row r="415" spans="1:6" x14ac:dyDescent="0.2">
      <c r="A415" s="102"/>
      <c r="B415" s="103"/>
      <c r="C415" s="103"/>
      <c r="D415" s="103"/>
      <c r="E415" s="103"/>
      <c r="F415" s="212" t="str">
        <f t="shared" si="7"/>
        <v/>
      </c>
    </row>
    <row r="416" spans="1:6" x14ac:dyDescent="0.2">
      <c r="A416" s="102"/>
      <c r="B416" s="103"/>
      <c r="C416" s="103"/>
      <c r="D416" s="103"/>
      <c r="E416" s="103"/>
      <c r="F416" s="212" t="str">
        <f t="shared" si="7"/>
        <v/>
      </c>
    </row>
    <row r="417" spans="1:6" x14ac:dyDescent="0.2">
      <c r="A417" s="102"/>
      <c r="B417" s="103"/>
      <c r="C417" s="103"/>
      <c r="D417" s="103"/>
      <c r="E417" s="103"/>
      <c r="F417" s="212" t="str">
        <f t="shared" si="7"/>
        <v/>
      </c>
    </row>
    <row r="418" spans="1:6" x14ac:dyDescent="0.2">
      <c r="A418" s="102"/>
      <c r="B418" s="103"/>
      <c r="C418" s="103"/>
      <c r="D418" s="103"/>
      <c r="E418" s="103"/>
      <c r="F418" s="212" t="str">
        <f t="shared" si="7"/>
        <v/>
      </c>
    </row>
    <row r="419" spans="1:6" x14ac:dyDescent="0.2">
      <c r="A419" s="102"/>
      <c r="B419" s="103"/>
      <c r="C419" s="103"/>
      <c r="D419" s="103"/>
      <c r="E419" s="103"/>
      <c r="F419" s="212" t="str">
        <f t="shared" si="7"/>
        <v/>
      </c>
    </row>
    <row r="420" spans="1:6" x14ac:dyDescent="0.2">
      <c r="A420" s="102"/>
      <c r="B420" s="103"/>
      <c r="C420" s="104"/>
      <c r="D420" s="103"/>
      <c r="E420" s="103"/>
      <c r="F420" s="212" t="str">
        <f t="shared" si="7"/>
        <v/>
      </c>
    </row>
    <row r="421" spans="1:6" x14ac:dyDescent="0.2">
      <c r="A421" s="102"/>
      <c r="B421" s="103"/>
      <c r="C421" s="103"/>
      <c r="D421" s="103"/>
      <c r="E421" s="103"/>
      <c r="F421" s="212" t="str">
        <f t="shared" si="7"/>
        <v/>
      </c>
    </row>
    <row r="422" spans="1:6" x14ac:dyDescent="0.2">
      <c r="A422" s="102"/>
      <c r="B422" s="103"/>
      <c r="C422" s="103"/>
      <c r="D422" s="103"/>
      <c r="E422" s="103"/>
      <c r="F422" s="212" t="str">
        <f t="shared" si="7"/>
        <v/>
      </c>
    </row>
    <row r="423" spans="1:6" x14ac:dyDescent="0.2">
      <c r="A423" s="102"/>
      <c r="B423" s="103"/>
      <c r="C423" s="103"/>
      <c r="D423" s="103"/>
      <c r="E423" s="103"/>
      <c r="F423" s="212" t="str">
        <f t="shared" si="7"/>
        <v/>
      </c>
    </row>
    <row r="424" spans="1:6" x14ac:dyDescent="0.2">
      <c r="A424" s="102"/>
      <c r="B424" s="103"/>
      <c r="C424" s="103"/>
      <c r="D424" s="103"/>
      <c r="E424" s="103"/>
      <c r="F424" s="212" t="str">
        <f t="shared" si="7"/>
        <v/>
      </c>
    </row>
    <row r="425" spans="1:6" x14ac:dyDescent="0.2">
      <c r="A425" s="102"/>
      <c r="B425" s="103"/>
      <c r="C425" s="103"/>
      <c r="D425" s="103"/>
      <c r="E425" s="103"/>
      <c r="F425" s="212" t="str">
        <f t="shared" si="7"/>
        <v/>
      </c>
    </row>
    <row r="426" spans="1:6" x14ac:dyDescent="0.2">
      <c r="A426" s="102"/>
      <c r="B426" s="103"/>
      <c r="C426" s="103"/>
      <c r="D426" s="103"/>
      <c r="E426" s="103"/>
      <c r="F426" s="212" t="str">
        <f t="shared" si="7"/>
        <v/>
      </c>
    </row>
    <row r="427" spans="1:6" x14ac:dyDescent="0.2">
      <c r="A427" s="102"/>
      <c r="B427" s="103"/>
      <c r="C427" s="103"/>
      <c r="D427" s="103"/>
      <c r="E427" s="103"/>
      <c r="F427" s="212" t="str">
        <f t="shared" si="7"/>
        <v/>
      </c>
    </row>
    <row r="428" spans="1:6" x14ac:dyDescent="0.2">
      <c r="A428" s="102"/>
      <c r="B428" s="103"/>
      <c r="C428" s="103"/>
      <c r="D428" s="103"/>
      <c r="E428" s="103"/>
      <c r="F428" s="212" t="str">
        <f t="shared" si="7"/>
        <v/>
      </c>
    </row>
    <row r="429" spans="1:6" x14ac:dyDescent="0.2">
      <c r="A429" s="102"/>
      <c r="B429" s="103"/>
      <c r="C429" s="103"/>
      <c r="D429" s="103"/>
      <c r="E429" s="103"/>
      <c r="F429" s="212" t="str">
        <f t="shared" si="7"/>
        <v/>
      </c>
    </row>
    <row r="430" spans="1:6" x14ac:dyDescent="0.2">
      <c r="A430" s="102"/>
      <c r="B430" s="103"/>
      <c r="C430" s="103"/>
      <c r="D430" s="103"/>
      <c r="E430" s="103"/>
      <c r="F430" s="212" t="str">
        <f t="shared" si="7"/>
        <v/>
      </c>
    </row>
    <row r="431" spans="1:6" x14ac:dyDescent="0.2">
      <c r="A431" s="102"/>
      <c r="B431" s="103"/>
      <c r="C431" s="103"/>
      <c r="D431" s="103"/>
      <c r="E431" s="103"/>
      <c r="F431" s="212" t="str">
        <f t="shared" si="7"/>
        <v/>
      </c>
    </row>
    <row r="432" spans="1:6" x14ac:dyDescent="0.2">
      <c r="A432" s="102"/>
      <c r="B432" s="103"/>
      <c r="C432" s="103"/>
      <c r="D432" s="103"/>
      <c r="E432" s="103"/>
      <c r="F432" s="212" t="str">
        <f t="shared" si="7"/>
        <v/>
      </c>
    </row>
    <row r="433" spans="1:6" x14ac:dyDescent="0.2">
      <c r="A433" s="102"/>
      <c r="B433" s="103"/>
      <c r="C433" s="103"/>
      <c r="D433" s="103"/>
      <c r="E433" s="103"/>
      <c r="F433" s="212" t="str">
        <f t="shared" si="7"/>
        <v/>
      </c>
    </row>
    <row r="434" spans="1:6" x14ac:dyDescent="0.2">
      <c r="A434" s="102"/>
      <c r="B434" s="103"/>
      <c r="C434" s="103"/>
      <c r="D434" s="103"/>
      <c r="E434" s="103"/>
      <c r="F434" s="212" t="str">
        <f t="shared" si="7"/>
        <v/>
      </c>
    </row>
    <row r="435" spans="1:6" x14ac:dyDescent="0.2">
      <c r="A435" s="102"/>
      <c r="B435" s="103"/>
      <c r="C435" s="103"/>
      <c r="D435" s="103"/>
      <c r="E435" s="103"/>
      <c r="F435" s="212" t="str">
        <f t="shared" si="7"/>
        <v/>
      </c>
    </row>
    <row r="436" spans="1:6" x14ac:dyDescent="0.2">
      <c r="A436" s="102"/>
      <c r="B436" s="103"/>
      <c r="C436" s="103"/>
      <c r="D436" s="103"/>
      <c r="E436" s="103"/>
      <c r="F436" s="212" t="str">
        <f t="shared" si="7"/>
        <v/>
      </c>
    </row>
    <row r="437" spans="1:6" x14ac:dyDescent="0.2">
      <c r="A437" s="102"/>
      <c r="B437" s="103"/>
      <c r="C437" s="103"/>
      <c r="D437" s="103"/>
      <c r="E437" s="103"/>
      <c r="F437" s="212" t="str">
        <f t="shared" si="7"/>
        <v/>
      </c>
    </row>
    <row r="438" spans="1:6" x14ac:dyDescent="0.2">
      <c r="A438" s="102"/>
      <c r="B438" s="103"/>
      <c r="C438" s="103"/>
      <c r="D438" s="103"/>
      <c r="E438" s="103"/>
      <c r="F438" s="212" t="str">
        <f t="shared" si="7"/>
        <v/>
      </c>
    </row>
    <row r="439" spans="1:6" x14ac:dyDescent="0.2">
      <c r="A439" s="102"/>
      <c r="B439" s="103"/>
      <c r="C439" s="103"/>
      <c r="D439" s="103"/>
      <c r="E439" s="103"/>
      <c r="F439" s="212" t="str">
        <f t="shared" si="7"/>
        <v/>
      </c>
    </row>
    <row r="440" spans="1:6" x14ac:dyDescent="0.2">
      <c r="A440" s="102"/>
      <c r="B440" s="103"/>
      <c r="C440" s="103"/>
      <c r="D440" s="103"/>
      <c r="E440" s="103"/>
      <c r="F440" s="212" t="str">
        <f t="shared" si="7"/>
        <v/>
      </c>
    </row>
    <row r="441" spans="1:6" x14ac:dyDescent="0.2">
      <c r="A441" s="102"/>
      <c r="B441" s="103"/>
      <c r="C441" s="103"/>
      <c r="D441" s="103"/>
      <c r="E441" s="103"/>
      <c r="F441" s="212" t="str">
        <f t="shared" si="7"/>
        <v/>
      </c>
    </row>
    <row r="442" spans="1:6" x14ac:dyDescent="0.2">
      <c r="A442" s="102"/>
      <c r="B442" s="103"/>
      <c r="C442" s="103"/>
      <c r="D442" s="103"/>
      <c r="E442" s="103"/>
      <c r="F442" s="212" t="str">
        <f t="shared" si="7"/>
        <v/>
      </c>
    </row>
    <row r="443" spans="1:6" x14ac:dyDescent="0.2">
      <c r="A443" s="102"/>
      <c r="B443" s="103"/>
      <c r="C443" s="103"/>
      <c r="D443" s="103"/>
      <c r="E443" s="103"/>
      <c r="F443" s="212" t="str">
        <f t="shared" si="7"/>
        <v/>
      </c>
    </row>
    <row r="444" spans="1:6" x14ac:dyDescent="0.2">
      <c r="A444" s="102"/>
      <c r="B444" s="103"/>
      <c r="C444" s="103"/>
      <c r="D444" s="103"/>
      <c r="E444" s="103"/>
      <c r="F444" s="212" t="str">
        <f t="shared" si="7"/>
        <v/>
      </c>
    </row>
    <row r="445" spans="1:6" x14ac:dyDescent="0.2">
      <c r="A445" s="102"/>
      <c r="B445" s="103"/>
      <c r="C445" s="103"/>
      <c r="D445" s="103"/>
      <c r="E445" s="103"/>
      <c r="F445" s="212" t="str">
        <f t="shared" si="7"/>
        <v/>
      </c>
    </row>
    <row r="446" spans="1:6" x14ac:dyDescent="0.2">
      <c r="A446" s="102"/>
      <c r="B446" s="103"/>
      <c r="C446" s="103"/>
      <c r="D446" s="103"/>
      <c r="E446" s="103"/>
      <c r="F446" s="212" t="str">
        <f t="shared" si="7"/>
        <v/>
      </c>
    </row>
    <row r="447" spans="1:6" x14ac:dyDescent="0.2">
      <c r="A447" s="102"/>
      <c r="B447" s="103"/>
      <c r="C447" s="103"/>
      <c r="D447" s="103"/>
      <c r="E447" s="103"/>
      <c r="F447" s="212" t="str">
        <f t="shared" si="7"/>
        <v/>
      </c>
    </row>
    <row r="448" spans="1:6" x14ac:dyDescent="0.2">
      <c r="A448" s="102"/>
      <c r="B448" s="103"/>
      <c r="C448" s="103"/>
      <c r="D448" s="103"/>
      <c r="E448" s="103"/>
      <c r="F448" s="212" t="str">
        <f t="shared" si="7"/>
        <v/>
      </c>
    </row>
    <row r="449" spans="1:6" x14ac:dyDescent="0.2">
      <c r="A449" s="102"/>
      <c r="B449" s="103"/>
      <c r="C449" s="103"/>
      <c r="D449" s="103"/>
      <c r="E449" s="103"/>
      <c r="F449" s="212" t="str">
        <f t="shared" si="7"/>
        <v/>
      </c>
    </row>
    <row r="450" spans="1:6" x14ac:dyDescent="0.2">
      <c r="A450" s="102"/>
      <c r="B450" s="103"/>
      <c r="C450" s="103"/>
      <c r="D450" s="103"/>
      <c r="E450" s="103"/>
      <c r="F450" s="212" t="str">
        <f t="shared" si="7"/>
        <v/>
      </c>
    </row>
    <row r="451" spans="1:6" x14ac:dyDescent="0.2">
      <c r="A451" s="102"/>
      <c r="B451" s="103"/>
      <c r="C451" s="103"/>
      <c r="D451" s="103"/>
      <c r="E451" s="103"/>
      <c r="F451" s="212" t="str">
        <f t="shared" si="7"/>
        <v/>
      </c>
    </row>
    <row r="452" spans="1:6" x14ac:dyDescent="0.2">
      <c r="A452" s="102"/>
      <c r="B452" s="103"/>
      <c r="C452" s="103"/>
      <c r="D452" s="103"/>
      <c r="E452" s="103"/>
      <c r="F452" s="212" t="str">
        <f t="shared" si="7"/>
        <v/>
      </c>
    </row>
    <row r="453" spans="1:6" x14ac:dyDescent="0.2">
      <c r="A453" s="102"/>
      <c r="B453" s="103"/>
      <c r="C453" s="103"/>
      <c r="D453" s="103"/>
      <c r="E453" s="103"/>
      <c r="F453" s="212" t="str">
        <f t="shared" si="7"/>
        <v/>
      </c>
    </row>
    <row r="454" spans="1:6" x14ac:dyDescent="0.2">
      <c r="A454" s="102"/>
      <c r="B454" s="103"/>
      <c r="C454" s="103"/>
      <c r="D454" s="103"/>
      <c r="E454" s="103"/>
      <c r="F454" s="212" t="str">
        <f t="shared" si="7"/>
        <v/>
      </c>
    </row>
    <row r="455" spans="1:6" x14ac:dyDescent="0.2">
      <c r="A455" s="102"/>
      <c r="B455" s="103"/>
      <c r="C455" s="103"/>
      <c r="D455" s="103"/>
      <c r="E455" s="103"/>
      <c r="F455" s="212" t="str">
        <f t="shared" si="7"/>
        <v/>
      </c>
    </row>
    <row r="456" spans="1:6" x14ac:dyDescent="0.2">
      <c r="A456" s="102"/>
      <c r="B456" s="103"/>
      <c r="C456" s="103"/>
      <c r="D456" s="103"/>
      <c r="E456" s="103"/>
      <c r="F456" s="212" t="str">
        <f t="shared" si="7"/>
        <v/>
      </c>
    </row>
    <row r="457" spans="1:6" x14ac:dyDescent="0.2">
      <c r="A457" s="102"/>
      <c r="B457" s="103"/>
      <c r="C457" s="103"/>
      <c r="D457" s="103"/>
      <c r="E457" s="103"/>
      <c r="F457" s="212" t="str">
        <f t="shared" si="7"/>
        <v/>
      </c>
    </row>
    <row r="458" spans="1:6" x14ac:dyDescent="0.2">
      <c r="A458" s="102"/>
      <c r="B458" s="103"/>
      <c r="C458" s="103"/>
      <c r="D458" s="103"/>
      <c r="E458" s="103"/>
      <c r="F458" s="212" t="str">
        <f t="shared" si="7"/>
        <v/>
      </c>
    </row>
    <row r="459" spans="1:6" x14ac:dyDescent="0.2">
      <c r="A459" s="102"/>
      <c r="B459" s="103"/>
      <c r="C459" s="103"/>
      <c r="D459" s="103"/>
      <c r="E459" s="103"/>
      <c r="F459" s="212" t="str">
        <f t="shared" si="7"/>
        <v/>
      </c>
    </row>
    <row r="460" spans="1:6" x14ac:dyDescent="0.2">
      <c r="A460" s="102"/>
      <c r="B460" s="103"/>
      <c r="C460" s="103"/>
      <c r="D460" s="103"/>
      <c r="E460" s="103"/>
      <c r="F460" s="212" t="str">
        <f t="shared" si="7"/>
        <v/>
      </c>
    </row>
    <row r="461" spans="1:6" x14ac:dyDescent="0.2">
      <c r="A461" s="102"/>
      <c r="B461" s="103"/>
      <c r="C461" s="103"/>
      <c r="D461" s="103"/>
      <c r="E461" s="103"/>
      <c r="F461" s="212" t="str">
        <f t="shared" si="7"/>
        <v/>
      </c>
    </row>
    <row r="462" spans="1:6" ht="13.8" thickBot="1" x14ac:dyDescent="0.25">
      <c r="A462" s="105"/>
      <c r="B462" s="106"/>
      <c r="C462" s="106"/>
      <c r="D462" s="106"/>
      <c r="E462" s="106"/>
      <c r="F462" s="7" t="str">
        <f t="shared" si="7"/>
        <v/>
      </c>
    </row>
    <row r="463" spans="1:6" ht="13.8" thickBot="1" x14ac:dyDescent="0.25">
      <c r="A463" s="14"/>
      <c r="B463" s="15"/>
      <c r="C463" s="15" t="s">
        <v>162</v>
      </c>
      <c r="D463" s="15">
        <f>SUM(D409:D462)</f>
        <v>0</v>
      </c>
      <c r="E463" s="15">
        <f>SUM(E409:E462)</f>
        <v>0</v>
      </c>
      <c r="F463" s="16">
        <f>D408+D463-E463</f>
        <v>0</v>
      </c>
    </row>
    <row r="464" spans="1:6" ht="14.4" thickTop="1" thickBot="1" x14ac:dyDescent="0.25">
      <c r="A464" s="17"/>
      <c r="B464" s="17"/>
      <c r="C464" s="17"/>
      <c r="D464" s="17"/>
      <c r="E464" s="17"/>
      <c r="F464" s="17"/>
    </row>
    <row r="465" spans="1:6" ht="33" customHeight="1" thickBot="1" x14ac:dyDescent="0.25">
      <c r="A465" s="240" t="s">
        <v>4</v>
      </c>
      <c r="B465" s="241"/>
      <c r="C465" s="11" t="s">
        <v>0</v>
      </c>
      <c r="D465" s="11" t="s">
        <v>1</v>
      </c>
      <c r="E465" s="11" t="s">
        <v>2</v>
      </c>
      <c r="F465" s="12" t="s">
        <v>3</v>
      </c>
    </row>
    <row r="466" spans="1:6" x14ac:dyDescent="0.2">
      <c r="A466" s="8">
        <v>9</v>
      </c>
      <c r="B466" s="147">
        <v>1</v>
      </c>
      <c r="C466" s="147" t="s">
        <v>8</v>
      </c>
      <c r="D466" s="147">
        <f>F463</f>
        <v>0</v>
      </c>
      <c r="E466" s="147"/>
      <c r="F466" s="211">
        <f>D466-E466</f>
        <v>0</v>
      </c>
    </row>
    <row r="467" spans="1:6" x14ac:dyDescent="0.2">
      <c r="A467" s="102"/>
      <c r="B467" s="103"/>
      <c r="C467" s="103"/>
      <c r="D467" s="103"/>
      <c r="E467" s="103"/>
      <c r="F467" s="212" t="str">
        <f>IF(OR(D467&lt;&gt;0,E467&lt;&gt;0),F466+D467-E467,"")</f>
        <v/>
      </c>
    </row>
    <row r="468" spans="1:6" x14ac:dyDescent="0.2">
      <c r="A468" s="102"/>
      <c r="B468" s="103"/>
      <c r="C468" s="103"/>
      <c r="D468" s="103"/>
      <c r="E468" s="103"/>
      <c r="F468" s="212" t="str">
        <f t="shared" ref="F468:F520" si="8">IF(OR(D468&lt;&gt;0,E468&lt;&gt;0),F467+D468-E468,"")</f>
        <v/>
      </c>
    </row>
    <row r="469" spans="1:6" x14ac:dyDescent="0.2">
      <c r="A469" s="102"/>
      <c r="B469" s="103"/>
      <c r="C469" s="103"/>
      <c r="D469" s="103"/>
      <c r="E469" s="103"/>
      <c r="F469" s="212" t="str">
        <f t="shared" si="8"/>
        <v/>
      </c>
    </row>
    <row r="470" spans="1:6" x14ac:dyDescent="0.2">
      <c r="A470" s="102"/>
      <c r="B470" s="103"/>
      <c r="C470" s="103"/>
      <c r="D470" s="103"/>
      <c r="E470" s="103"/>
      <c r="F470" s="212" t="str">
        <f t="shared" si="8"/>
        <v/>
      </c>
    </row>
    <row r="471" spans="1:6" x14ac:dyDescent="0.2">
      <c r="A471" s="102"/>
      <c r="B471" s="103"/>
      <c r="C471" s="103"/>
      <c r="D471" s="103"/>
      <c r="E471" s="103"/>
      <c r="F471" s="212" t="str">
        <f t="shared" si="8"/>
        <v/>
      </c>
    </row>
    <row r="472" spans="1:6" x14ac:dyDescent="0.2">
      <c r="A472" s="102"/>
      <c r="B472" s="103"/>
      <c r="C472" s="103"/>
      <c r="D472" s="103"/>
      <c r="E472" s="103"/>
      <c r="F472" s="212" t="str">
        <f t="shared" si="8"/>
        <v/>
      </c>
    </row>
    <row r="473" spans="1:6" x14ac:dyDescent="0.2">
      <c r="A473" s="102"/>
      <c r="B473" s="103"/>
      <c r="C473" s="103"/>
      <c r="D473" s="103"/>
      <c r="E473" s="103"/>
      <c r="F473" s="212" t="str">
        <f t="shared" si="8"/>
        <v/>
      </c>
    </row>
    <row r="474" spans="1:6" x14ac:dyDescent="0.2">
      <c r="A474" s="102"/>
      <c r="B474" s="103"/>
      <c r="C474" s="103"/>
      <c r="D474" s="103"/>
      <c r="E474" s="103"/>
      <c r="F474" s="212" t="str">
        <f t="shared" si="8"/>
        <v/>
      </c>
    </row>
    <row r="475" spans="1:6" x14ac:dyDescent="0.2">
      <c r="A475" s="102"/>
      <c r="B475" s="103"/>
      <c r="C475" s="103"/>
      <c r="D475" s="103"/>
      <c r="E475" s="103"/>
      <c r="F475" s="212" t="str">
        <f t="shared" si="8"/>
        <v/>
      </c>
    </row>
    <row r="476" spans="1:6" x14ac:dyDescent="0.2">
      <c r="A476" s="102"/>
      <c r="B476" s="103"/>
      <c r="C476" s="103"/>
      <c r="D476" s="103"/>
      <c r="E476" s="103"/>
      <c r="F476" s="212" t="str">
        <f t="shared" si="8"/>
        <v/>
      </c>
    </row>
    <row r="477" spans="1:6" x14ac:dyDescent="0.2">
      <c r="A477" s="102"/>
      <c r="B477" s="103"/>
      <c r="C477" s="103"/>
      <c r="D477" s="103"/>
      <c r="E477" s="103"/>
      <c r="F477" s="212" t="str">
        <f t="shared" si="8"/>
        <v/>
      </c>
    </row>
    <row r="478" spans="1:6" x14ac:dyDescent="0.2">
      <c r="A478" s="102"/>
      <c r="B478" s="103"/>
      <c r="C478" s="104"/>
      <c r="D478" s="103"/>
      <c r="E478" s="103"/>
      <c r="F478" s="212" t="str">
        <f t="shared" si="8"/>
        <v/>
      </c>
    </row>
    <row r="479" spans="1:6" x14ac:dyDescent="0.2">
      <c r="A479" s="102"/>
      <c r="B479" s="103"/>
      <c r="C479" s="103"/>
      <c r="D479" s="103"/>
      <c r="E479" s="103"/>
      <c r="F479" s="212" t="str">
        <f t="shared" si="8"/>
        <v/>
      </c>
    </row>
    <row r="480" spans="1:6" x14ac:dyDescent="0.2">
      <c r="A480" s="102"/>
      <c r="B480" s="103"/>
      <c r="C480" s="103"/>
      <c r="D480" s="103"/>
      <c r="E480" s="103"/>
      <c r="F480" s="212" t="str">
        <f t="shared" si="8"/>
        <v/>
      </c>
    </row>
    <row r="481" spans="1:6" x14ac:dyDescent="0.2">
      <c r="A481" s="102"/>
      <c r="B481" s="103"/>
      <c r="C481" s="103"/>
      <c r="D481" s="103"/>
      <c r="E481" s="103"/>
      <c r="F481" s="212" t="str">
        <f t="shared" si="8"/>
        <v/>
      </c>
    </row>
    <row r="482" spans="1:6" x14ac:dyDescent="0.2">
      <c r="A482" s="102"/>
      <c r="B482" s="103"/>
      <c r="C482" s="103"/>
      <c r="D482" s="103"/>
      <c r="E482" s="103"/>
      <c r="F482" s="212" t="str">
        <f t="shared" si="8"/>
        <v/>
      </c>
    </row>
    <row r="483" spans="1:6" x14ac:dyDescent="0.2">
      <c r="A483" s="102"/>
      <c r="B483" s="103"/>
      <c r="C483" s="103"/>
      <c r="D483" s="103"/>
      <c r="E483" s="103"/>
      <c r="F483" s="212" t="str">
        <f t="shared" si="8"/>
        <v/>
      </c>
    </row>
    <row r="484" spans="1:6" x14ac:dyDescent="0.2">
      <c r="A484" s="102"/>
      <c r="B484" s="103"/>
      <c r="C484" s="103"/>
      <c r="D484" s="103"/>
      <c r="E484" s="103"/>
      <c r="F484" s="212" t="str">
        <f t="shared" si="8"/>
        <v/>
      </c>
    </row>
    <row r="485" spans="1:6" x14ac:dyDescent="0.2">
      <c r="A485" s="102"/>
      <c r="B485" s="103"/>
      <c r="C485" s="103"/>
      <c r="D485" s="103"/>
      <c r="E485" s="103"/>
      <c r="F485" s="212" t="str">
        <f t="shared" si="8"/>
        <v/>
      </c>
    </row>
    <row r="486" spans="1:6" x14ac:dyDescent="0.2">
      <c r="A486" s="102"/>
      <c r="B486" s="103"/>
      <c r="C486" s="103"/>
      <c r="D486" s="103"/>
      <c r="E486" s="103"/>
      <c r="F486" s="212" t="str">
        <f t="shared" si="8"/>
        <v/>
      </c>
    </row>
    <row r="487" spans="1:6" x14ac:dyDescent="0.2">
      <c r="A487" s="102"/>
      <c r="B487" s="103"/>
      <c r="C487" s="103"/>
      <c r="D487" s="103"/>
      <c r="E487" s="103"/>
      <c r="F487" s="212" t="str">
        <f t="shared" si="8"/>
        <v/>
      </c>
    </row>
    <row r="488" spans="1:6" x14ac:dyDescent="0.2">
      <c r="A488" s="102"/>
      <c r="B488" s="103"/>
      <c r="C488" s="103"/>
      <c r="D488" s="103"/>
      <c r="E488" s="103"/>
      <c r="F488" s="212" t="str">
        <f t="shared" si="8"/>
        <v/>
      </c>
    </row>
    <row r="489" spans="1:6" x14ac:dyDescent="0.2">
      <c r="A489" s="102"/>
      <c r="B489" s="103"/>
      <c r="C489" s="103"/>
      <c r="D489" s="103"/>
      <c r="E489" s="103"/>
      <c r="F489" s="212" t="str">
        <f t="shared" si="8"/>
        <v/>
      </c>
    </row>
    <row r="490" spans="1:6" x14ac:dyDescent="0.2">
      <c r="A490" s="102"/>
      <c r="B490" s="103"/>
      <c r="C490" s="103"/>
      <c r="D490" s="103"/>
      <c r="E490" s="103"/>
      <c r="F490" s="212" t="str">
        <f t="shared" si="8"/>
        <v/>
      </c>
    </row>
    <row r="491" spans="1:6" x14ac:dyDescent="0.2">
      <c r="A491" s="102"/>
      <c r="B491" s="103"/>
      <c r="C491" s="103"/>
      <c r="D491" s="103"/>
      <c r="E491" s="103"/>
      <c r="F491" s="212" t="str">
        <f t="shared" si="8"/>
        <v/>
      </c>
    </row>
    <row r="492" spans="1:6" x14ac:dyDescent="0.2">
      <c r="A492" s="102"/>
      <c r="B492" s="103"/>
      <c r="C492" s="103"/>
      <c r="D492" s="103"/>
      <c r="E492" s="103"/>
      <c r="F492" s="212" t="str">
        <f t="shared" si="8"/>
        <v/>
      </c>
    </row>
    <row r="493" spans="1:6" x14ac:dyDescent="0.2">
      <c r="A493" s="102"/>
      <c r="B493" s="103"/>
      <c r="C493" s="103"/>
      <c r="D493" s="103"/>
      <c r="E493" s="103"/>
      <c r="F493" s="212" t="str">
        <f t="shared" si="8"/>
        <v/>
      </c>
    </row>
    <row r="494" spans="1:6" x14ac:dyDescent="0.2">
      <c r="A494" s="102"/>
      <c r="B494" s="103"/>
      <c r="C494" s="103"/>
      <c r="D494" s="103"/>
      <c r="E494" s="103"/>
      <c r="F494" s="212" t="str">
        <f t="shared" si="8"/>
        <v/>
      </c>
    </row>
    <row r="495" spans="1:6" x14ac:dyDescent="0.2">
      <c r="A495" s="102"/>
      <c r="B495" s="103"/>
      <c r="C495" s="103"/>
      <c r="D495" s="103"/>
      <c r="E495" s="103"/>
      <c r="F495" s="212" t="str">
        <f t="shared" si="8"/>
        <v/>
      </c>
    </row>
    <row r="496" spans="1:6" x14ac:dyDescent="0.2">
      <c r="A496" s="102"/>
      <c r="B496" s="103"/>
      <c r="C496" s="103"/>
      <c r="D496" s="103"/>
      <c r="E496" s="103"/>
      <c r="F496" s="212" t="str">
        <f t="shared" si="8"/>
        <v/>
      </c>
    </row>
    <row r="497" spans="1:6" x14ac:dyDescent="0.2">
      <c r="A497" s="102"/>
      <c r="B497" s="103"/>
      <c r="C497" s="103"/>
      <c r="D497" s="103"/>
      <c r="E497" s="103"/>
      <c r="F497" s="212" t="str">
        <f t="shared" si="8"/>
        <v/>
      </c>
    </row>
    <row r="498" spans="1:6" x14ac:dyDescent="0.2">
      <c r="A498" s="102"/>
      <c r="B498" s="103"/>
      <c r="C498" s="103"/>
      <c r="D498" s="103"/>
      <c r="E498" s="103"/>
      <c r="F498" s="212" t="str">
        <f t="shared" si="8"/>
        <v/>
      </c>
    </row>
    <row r="499" spans="1:6" x14ac:dyDescent="0.2">
      <c r="A499" s="102"/>
      <c r="B499" s="103"/>
      <c r="C499" s="103"/>
      <c r="D499" s="103"/>
      <c r="E499" s="103"/>
      <c r="F499" s="212" t="str">
        <f t="shared" si="8"/>
        <v/>
      </c>
    </row>
    <row r="500" spans="1:6" x14ac:dyDescent="0.2">
      <c r="A500" s="102"/>
      <c r="B500" s="103"/>
      <c r="C500" s="103"/>
      <c r="D500" s="103"/>
      <c r="E500" s="103"/>
      <c r="F500" s="212" t="str">
        <f t="shared" si="8"/>
        <v/>
      </c>
    </row>
    <row r="501" spans="1:6" x14ac:dyDescent="0.2">
      <c r="A501" s="102"/>
      <c r="B501" s="103"/>
      <c r="C501" s="103"/>
      <c r="D501" s="103"/>
      <c r="E501" s="103"/>
      <c r="F501" s="212" t="str">
        <f t="shared" si="8"/>
        <v/>
      </c>
    </row>
    <row r="502" spans="1:6" x14ac:dyDescent="0.2">
      <c r="A502" s="102"/>
      <c r="B502" s="103"/>
      <c r="C502" s="103"/>
      <c r="D502" s="103"/>
      <c r="E502" s="103"/>
      <c r="F502" s="212" t="str">
        <f t="shared" si="8"/>
        <v/>
      </c>
    </row>
    <row r="503" spans="1:6" x14ac:dyDescent="0.2">
      <c r="A503" s="102"/>
      <c r="B503" s="103"/>
      <c r="C503" s="103"/>
      <c r="D503" s="103"/>
      <c r="E503" s="103"/>
      <c r="F503" s="212" t="str">
        <f t="shared" si="8"/>
        <v/>
      </c>
    </row>
    <row r="504" spans="1:6" x14ac:dyDescent="0.2">
      <c r="A504" s="102"/>
      <c r="B504" s="103"/>
      <c r="C504" s="103"/>
      <c r="D504" s="103"/>
      <c r="E504" s="103"/>
      <c r="F504" s="212" t="str">
        <f t="shared" si="8"/>
        <v/>
      </c>
    </row>
    <row r="505" spans="1:6" x14ac:dyDescent="0.2">
      <c r="A505" s="102"/>
      <c r="B505" s="103"/>
      <c r="C505" s="103"/>
      <c r="D505" s="103"/>
      <c r="E505" s="103"/>
      <c r="F505" s="212" t="str">
        <f t="shared" si="8"/>
        <v/>
      </c>
    </row>
    <row r="506" spans="1:6" x14ac:dyDescent="0.2">
      <c r="A506" s="102"/>
      <c r="B506" s="103"/>
      <c r="C506" s="103"/>
      <c r="D506" s="103"/>
      <c r="E506" s="103"/>
      <c r="F506" s="212" t="str">
        <f t="shared" si="8"/>
        <v/>
      </c>
    </row>
    <row r="507" spans="1:6" x14ac:dyDescent="0.2">
      <c r="A507" s="102"/>
      <c r="B507" s="103"/>
      <c r="C507" s="103"/>
      <c r="D507" s="103"/>
      <c r="E507" s="103"/>
      <c r="F507" s="212" t="str">
        <f t="shared" si="8"/>
        <v/>
      </c>
    </row>
    <row r="508" spans="1:6" x14ac:dyDescent="0.2">
      <c r="A508" s="102"/>
      <c r="B508" s="103"/>
      <c r="C508" s="103"/>
      <c r="D508" s="103"/>
      <c r="E508" s="103"/>
      <c r="F508" s="212" t="str">
        <f t="shared" si="8"/>
        <v/>
      </c>
    </row>
    <row r="509" spans="1:6" x14ac:dyDescent="0.2">
      <c r="A509" s="102"/>
      <c r="B509" s="103"/>
      <c r="C509" s="103"/>
      <c r="D509" s="103"/>
      <c r="E509" s="103"/>
      <c r="F509" s="212" t="str">
        <f t="shared" si="8"/>
        <v/>
      </c>
    </row>
    <row r="510" spans="1:6" x14ac:dyDescent="0.2">
      <c r="A510" s="102"/>
      <c r="B510" s="103"/>
      <c r="C510" s="103"/>
      <c r="D510" s="103"/>
      <c r="E510" s="103"/>
      <c r="F510" s="212" t="str">
        <f t="shared" si="8"/>
        <v/>
      </c>
    </row>
    <row r="511" spans="1:6" x14ac:dyDescent="0.2">
      <c r="A511" s="102"/>
      <c r="B511" s="103"/>
      <c r="C511" s="103"/>
      <c r="D511" s="103"/>
      <c r="E511" s="103"/>
      <c r="F511" s="212" t="str">
        <f t="shared" si="8"/>
        <v/>
      </c>
    </row>
    <row r="512" spans="1:6" x14ac:dyDescent="0.2">
      <c r="A512" s="102"/>
      <c r="B512" s="103"/>
      <c r="C512" s="103"/>
      <c r="D512" s="103"/>
      <c r="E512" s="103"/>
      <c r="F512" s="212" t="str">
        <f t="shared" si="8"/>
        <v/>
      </c>
    </row>
    <row r="513" spans="1:6" x14ac:dyDescent="0.2">
      <c r="A513" s="102"/>
      <c r="B513" s="103"/>
      <c r="C513" s="103"/>
      <c r="D513" s="103"/>
      <c r="E513" s="103"/>
      <c r="F513" s="212" t="str">
        <f t="shared" si="8"/>
        <v/>
      </c>
    </row>
    <row r="514" spans="1:6" x14ac:dyDescent="0.2">
      <c r="A514" s="102"/>
      <c r="B514" s="103"/>
      <c r="C514" s="103"/>
      <c r="D514" s="103"/>
      <c r="E514" s="103"/>
      <c r="F514" s="212" t="str">
        <f t="shared" si="8"/>
        <v/>
      </c>
    </row>
    <row r="515" spans="1:6" x14ac:dyDescent="0.2">
      <c r="A515" s="102"/>
      <c r="B515" s="103"/>
      <c r="C515" s="103"/>
      <c r="D515" s="103"/>
      <c r="E515" s="103"/>
      <c r="F515" s="212" t="str">
        <f t="shared" si="8"/>
        <v/>
      </c>
    </row>
    <row r="516" spans="1:6" x14ac:dyDescent="0.2">
      <c r="A516" s="102"/>
      <c r="B516" s="103"/>
      <c r="C516" s="103"/>
      <c r="D516" s="103"/>
      <c r="E516" s="103"/>
      <c r="F516" s="212" t="str">
        <f t="shared" si="8"/>
        <v/>
      </c>
    </row>
    <row r="517" spans="1:6" x14ac:dyDescent="0.2">
      <c r="A517" s="102"/>
      <c r="B517" s="103"/>
      <c r="C517" s="103"/>
      <c r="D517" s="103"/>
      <c r="E517" s="103"/>
      <c r="F517" s="212" t="str">
        <f t="shared" si="8"/>
        <v/>
      </c>
    </row>
    <row r="518" spans="1:6" x14ac:dyDescent="0.2">
      <c r="A518" s="102"/>
      <c r="B518" s="103"/>
      <c r="C518" s="103"/>
      <c r="D518" s="103"/>
      <c r="E518" s="103"/>
      <c r="F518" s="212" t="str">
        <f t="shared" si="8"/>
        <v/>
      </c>
    </row>
    <row r="519" spans="1:6" x14ac:dyDescent="0.2">
      <c r="A519" s="102"/>
      <c r="B519" s="103"/>
      <c r="C519" s="103"/>
      <c r="D519" s="103"/>
      <c r="E519" s="103"/>
      <c r="F519" s="212" t="str">
        <f t="shared" si="8"/>
        <v/>
      </c>
    </row>
    <row r="520" spans="1:6" ht="13.8" thickBot="1" x14ac:dyDescent="0.25">
      <c r="A520" s="105"/>
      <c r="B520" s="106"/>
      <c r="C520" s="106"/>
      <c r="D520" s="106"/>
      <c r="E520" s="106"/>
      <c r="F520" s="7" t="str">
        <f t="shared" si="8"/>
        <v/>
      </c>
    </row>
    <row r="521" spans="1:6" ht="13.8" thickBot="1" x14ac:dyDescent="0.25">
      <c r="A521" s="14"/>
      <c r="B521" s="15"/>
      <c r="C521" s="15" t="s">
        <v>161</v>
      </c>
      <c r="D521" s="15">
        <f>SUM(D467:D520)</f>
        <v>0</v>
      </c>
      <c r="E521" s="15">
        <f>SUM(E467:E520)</f>
        <v>0</v>
      </c>
      <c r="F521" s="16">
        <f>D466+D521-E521</f>
        <v>0</v>
      </c>
    </row>
    <row r="522" spans="1:6" ht="14.4" thickTop="1" thickBot="1" x14ac:dyDescent="0.25">
      <c r="A522" s="17"/>
      <c r="B522" s="17"/>
      <c r="C522" s="17"/>
      <c r="D522" s="17"/>
      <c r="E522" s="17"/>
      <c r="F522" s="17"/>
    </row>
    <row r="523" spans="1:6" ht="33" customHeight="1" thickBot="1" x14ac:dyDescent="0.25">
      <c r="A523" s="240" t="s">
        <v>4</v>
      </c>
      <c r="B523" s="241"/>
      <c r="C523" s="11" t="s">
        <v>0</v>
      </c>
      <c r="D523" s="11" t="s">
        <v>1</v>
      </c>
      <c r="E523" s="11" t="s">
        <v>2</v>
      </c>
      <c r="F523" s="12" t="s">
        <v>3</v>
      </c>
    </row>
    <row r="524" spans="1:6" x14ac:dyDescent="0.2">
      <c r="A524" s="8">
        <v>10</v>
      </c>
      <c r="B524" s="147">
        <v>1</v>
      </c>
      <c r="C524" s="147" t="s">
        <v>8</v>
      </c>
      <c r="D524" s="147">
        <f>F521</f>
        <v>0</v>
      </c>
      <c r="E524" s="147"/>
      <c r="F524" s="211">
        <f>D524-E524</f>
        <v>0</v>
      </c>
    </row>
    <row r="525" spans="1:6" x14ac:dyDescent="0.2">
      <c r="A525" s="102"/>
      <c r="B525" s="103"/>
      <c r="C525" s="103"/>
      <c r="D525" s="103"/>
      <c r="E525" s="103"/>
      <c r="F525" s="212" t="str">
        <f>IF(OR(D525&lt;&gt;0,E525&lt;&gt;0),F524+D525-E525,"")</f>
        <v/>
      </c>
    </row>
    <row r="526" spans="1:6" x14ac:dyDescent="0.2">
      <c r="A526" s="102"/>
      <c r="B526" s="103"/>
      <c r="C526" s="103"/>
      <c r="D526" s="103"/>
      <c r="E526" s="103"/>
      <c r="F526" s="212" t="str">
        <f t="shared" ref="F526:F578" si="9">IF(OR(D526&lt;&gt;0,E526&lt;&gt;0),F525+D526-E526,"")</f>
        <v/>
      </c>
    </row>
    <row r="527" spans="1:6" x14ac:dyDescent="0.2">
      <c r="A527" s="102"/>
      <c r="B527" s="103"/>
      <c r="C527" s="103"/>
      <c r="D527" s="103"/>
      <c r="E527" s="103"/>
      <c r="F527" s="212" t="str">
        <f t="shared" si="9"/>
        <v/>
      </c>
    </row>
    <row r="528" spans="1:6" x14ac:dyDescent="0.2">
      <c r="A528" s="102"/>
      <c r="B528" s="103"/>
      <c r="C528" s="103"/>
      <c r="D528" s="103"/>
      <c r="E528" s="103"/>
      <c r="F528" s="212" t="str">
        <f t="shared" si="9"/>
        <v/>
      </c>
    </row>
    <row r="529" spans="1:6" x14ac:dyDescent="0.2">
      <c r="A529" s="102"/>
      <c r="B529" s="103"/>
      <c r="C529" s="103"/>
      <c r="D529" s="103"/>
      <c r="E529" s="103"/>
      <c r="F529" s="212" t="str">
        <f t="shared" si="9"/>
        <v/>
      </c>
    </row>
    <row r="530" spans="1:6" x14ac:dyDescent="0.2">
      <c r="A530" s="102"/>
      <c r="B530" s="103"/>
      <c r="C530" s="103"/>
      <c r="D530" s="103"/>
      <c r="E530" s="103"/>
      <c r="F530" s="212" t="str">
        <f t="shared" si="9"/>
        <v/>
      </c>
    </row>
    <row r="531" spans="1:6" x14ac:dyDescent="0.2">
      <c r="A531" s="102"/>
      <c r="B531" s="103"/>
      <c r="C531" s="103"/>
      <c r="D531" s="103"/>
      <c r="E531" s="103"/>
      <c r="F531" s="212" t="str">
        <f t="shared" si="9"/>
        <v/>
      </c>
    </row>
    <row r="532" spans="1:6" x14ac:dyDescent="0.2">
      <c r="A532" s="102"/>
      <c r="B532" s="103"/>
      <c r="C532" s="103"/>
      <c r="D532" s="103"/>
      <c r="E532" s="103"/>
      <c r="F532" s="212" t="str">
        <f t="shared" si="9"/>
        <v/>
      </c>
    </row>
    <row r="533" spans="1:6" x14ac:dyDescent="0.2">
      <c r="A533" s="102"/>
      <c r="B533" s="103"/>
      <c r="C533" s="103"/>
      <c r="D533" s="103"/>
      <c r="E533" s="103"/>
      <c r="F533" s="212" t="str">
        <f t="shared" si="9"/>
        <v/>
      </c>
    </row>
    <row r="534" spans="1:6" x14ac:dyDescent="0.2">
      <c r="A534" s="102"/>
      <c r="B534" s="103"/>
      <c r="C534" s="103"/>
      <c r="D534" s="103"/>
      <c r="E534" s="103"/>
      <c r="F534" s="212" t="str">
        <f t="shared" si="9"/>
        <v/>
      </c>
    </row>
    <row r="535" spans="1:6" x14ac:dyDescent="0.2">
      <c r="A535" s="102"/>
      <c r="B535" s="103"/>
      <c r="C535" s="103"/>
      <c r="D535" s="103"/>
      <c r="E535" s="103"/>
      <c r="F535" s="212" t="str">
        <f t="shared" si="9"/>
        <v/>
      </c>
    </row>
    <row r="536" spans="1:6" x14ac:dyDescent="0.2">
      <c r="A536" s="102"/>
      <c r="B536" s="103"/>
      <c r="C536" s="104"/>
      <c r="D536" s="103"/>
      <c r="E536" s="103"/>
      <c r="F536" s="212" t="str">
        <f t="shared" si="9"/>
        <v/>
      </c>
    </row>
    <row r="537" spans="1:6" x14ac:dyDescent="0.2">
      <c r="A537" s="102"/>
      <c r="B537" s="103"/>
      <c r="C537" s="103"/>
      <c r="D537" s="103"/>
      <c r="E537" s="103"/>
      <c r="F537" s="212" t="str">
        <f t="shared" si="9"/>
        <v/>
      </c>
    </row>
    <row r="538" spans="1:6" x14ac:dyDescent="0.2">
      <c r="A538" s="102"/>
      <c r="B538" s="103"/>
      <c r="C538" s="103"/>
      <c r="D538" s="103"/>
      <c r="E538" s="103"/>
      <c r="F538" s="212" t="str">
        <f t="shared" si="9"/>
        <v/>
      </c>
    </row>
    <row r="539" spans="1:6" x14ac:dyDescent="0.2">
      <c r="A539" s="102"/>
      <c r="B539" s="103"/>
      <c r="C539" s="103"/>
      <c r="D539" s="103"/>
      <c r="E539" s="103"/>
      <c r="F539" s="212" t="str">
        <f t="shared" si="9"/>
        <v/>
      </c>
    </row>
    <row r="540" spans="1:6" x14ac:dyDescent="0.2">
      <c r="A540" s="102"/>
      <c r="B540" s="103"/>
      <c r="C540" s="103"/>
      <c r="D540" s="103"/>
      <c r="E540" s="103"/>
      <c r="F540" s="212" t="str">
        <f t="shared" si="9"/>
        <v/>
      </c>
    </row>
    <row r="541" spans="1:6" x14ac:dyDescent="0.2">
      <c r="A541" s="102"/>
      <c r="B541" s="103"/>
      <c r="C541" s="103"/>
      <c r="D541" s="103"/>
      <c r="E541" s="103"/>
      <c r="F541" s="212" t="str">
        <f t="shared" si="9"/>
        <v/>
      </c>
    </row>
    <row r="542" spans="1:6" x14ac:dyDescent="0.2">
      <c r="A542" s="102"/>
      <c r="B542" s="103"/>
      <c r="C542" s="103"/>
      <c r="D542" s="103"/>
      <c r="E542" s="103"/>
      <c r="F542" s="212" t="str">
        <f t="shared" si="9"/>
        <v/>
      </c>
    </row>
    <row r="543" spans="1:6" x14ac:dyDescent="0.2">
      <c r="A543" s="102"/>
      <c r="B543" s="103"/>
      <c r="C543" s="103"/>
      <c r="D543" s="103"/>
      <c r="E543" s="103"/>
      <c r="F543" s="212" t="str">
        <f t="shared" si="9"/>
        <v/>
      </c>
    </row>
    <row r="544" spans="1:6" x14ac:dyDescent="0.2">
      <c r="A544" s="102"/>
      <c r="B544" s="103"/>
      <c r="C544" s="103"/>
      <c r="D544" s="103"/>
      <c r="E544" s="103"/>
      <c r="F544" s="212" t="str">
        <f t="shared" si="9"/>
        <v/>
      </c>
    </row>
    <row r="545" spans="1:6" x14ac:dyDescent="0.2">
      <c r="A545" s="102"/>
      <c r="B545" s="103"/>
      <c r="C545" s="103"/>
      <c r="D545" s="103"/>
      <c r="E545" s="103"/>
      <c r="F545" s="212" t="str">
        <f t="shared" si="9"/>
        <v/>
      </c>
    </row>
    <row r="546" spans="1:6" x14ac:dyDescent="0.2">
      <c r="A546" s="102"/>
      <c r="B546" s="103"/>
      <c r="C546" s="103"/>
      <c r="D546" s="103"/>
      <c r="E546" s="103"/>
      <c r="F546" s="212" t="str">
        <f t="shared" si="9"/>
        <v/>
      </c>
    </row>
    <row r="547" spans="1:6" x14ac:dyDescent="0.2">
      <c r="A547" s="102"/>
      <c r="B547" s="103"/>
      <c r="C547" s="103"/>
      <c r="D547" s="103"/>
      <c r="E547" s="103"/>
      <c r="F547" s="212" t="str">
        <f t="shared" si="9"/>
        <v/>
      </c>
    </row>
    <row r="548" spans="1:6" x14ac:dyDescent="0.2">
      <c r="A548" s="102"/>
      <c r="B548" s="103"/>
      <c r="C548" s="103"/>
      <c r="D548" s="103"/>
      <c r="E548" s="103"/>
      <c r="F548" s="212" t="str">
        <f t="shared" si="9"/>
        <v/>
      </c>
    </row>
    <row r="549" spans="1:6" x14ac:dyDescent="0.2">
      <c r="A549" s="102"/>
      <c r="B549" s="103"/>
      <c r="C549" s="103"/>
      <c r="D549" s="103"/>
      <c r="E549" s="103"/>
      <c r="F549" s="212" t="str">
        <f t="shared" si="9"/>
        <v/>
      </c>
    </row>
    <row r="550" spans="1:6" x14ac:dyDescent="0.2">
      <c r="A550" s="102"/>
      <c r="B550" s="103"/>
      <c r="C550" s="103"/>
      <c r="D550" s="103"/>
      <c r="E550" s="103"/>
      <c r="F550" s="212" t="str">
        <f t="shared" si="9"/>
        <v/>
      </c>
    </row>
    <row r="551" spans="1:6" x14ac:dyDescent="0.2">
      <c r="A551" s="102"/>
      <c r="B551" s="103"/>
      <c r="C551" s="103"/>
      <c r="D551" s="103"/>
      <c r="E551" s="103"/>
      <c r="F551" s="212" t="str">
        <f t="shared" si="9"/>
        <v/>
      </c>
    </row>
    <row r="552" spans="1:6" x14ac:dyDescent="0.2">
      <c r="A552" s="102"/>
      <c r="B552" s="103"/>
      <c r="C552" s="103"/>
      <c r="D552" s="103"/>
      <c r="E552" s="103"/>
      <c r="F552" s="212" t="str">
        <f t="shared" si="9"/>
        <v/>
      </c>
    </row>
    <row r="553" spans="1:6" x14ac:dyDescent="0.2">
      <c r="A553" s="102"/>
      <c r="B553" s="103"/>
      <c r="C553" s="103"/>
      <c r="D553" s="103"/>
      <c r="E553" s="103"/>
      <c r="F553" s="212" t="str">
        <f t="shared" si="9"/>
        <v/>
      </c>
    </row>
    <row r="554" spans="1:6" x14ac:dyDescent="0.2">
      <c r="A554" s="102"/>
      <c r="B554" s="103"/>
      <c r="C554" s="103"/>
      <c r="D554" s="103"/>
      <c r="E554" s="103"/>
      <c r="F554" s="212" t="str">
        <f t="shared" si="9"/>
        <v/>
      </c>
    </row>
    <row r="555" spans="1:6" x14ac:dyDescent="0.2">
      <c r="A555" s="102"/>
      <c r="B555" s="103"/>
      <c r="C555" s="103"/>
      <c r="D555" s="103"/>
      <c r="E555" s="103"/>
      <c r="F555" s="212" t="str">
        <f t="shared" si="9"/>
        <v/>
      </c>
    </row>
    <row r="556" spans="1:6" x14ac:dyDescent="0.2">
      <c r="A556" s="102"/>
      <c r="B556" s="103"/>
      <c r="C556" s="103"/>
      <c r="D556" s="103"/>
      <c r="E556" s="103"/>
      <c r="F556" s="212" t="str">
        <f t="shared" si="9"/>
        <v/>
      </c>
    </row>
    <row r="557" spans="1:6" x14ac:dyDescent="0.2">
      <c r="A557" s="102"/>
      <c r="B557" s="103"/>
      <c r="C557" s="103"/>
      <c r="D557" s="103"/>
      <c r="E557" s="103"/>
      <c r="F557" s="212" t="str">
        <f t="shared" si="9"/>
        <v/>
      </c>
    </row>
    <row r="558" spans="1:6" x14ac:dyDescent="0.2">
      <c r="A558" s="102"/>
      <c r="B558" s="103"/>
      <c r="C558" s="103"/>
      <c r="D558" s="103"/>
      <c r="E558" s="103"/>
      <c r="F558" s="212" t="str">
        <f t="shared" si="9"/>
        <v/>
      </c>
    </row>
    <row r="559" spans="1:6" x14ac:dyDescent="0.2">
      <c r="A559" s="102"/>
      <c r="B559" s="103"/>
      <c r="C559" s="103"/>
      <c r="D559" s="103"/>
      <c r="E559" s="103"/>
      <c r="F559" s="212" t="str">
        <f t="shared" si="9"/>
        <v/>
      </c>
    </row>
    <row r="560" spans="1:6" x14ac:dyDescent="0.2">
      <c r="A560" s="102"/>
      <c r="B560" s="103"/>
      <c r="C560" s="103"/>
      <c r="D560" s="103"/>
      <c r="E560" s="103"/>
      <c r="F560" s="212" t="str">
        <f t="shared" si="9"/>
        <v/>
      </c>
    </row>
    <row r="561" spans="1:6" x14ac:dyDescent="0.2">
      <c r="A561" s="102"/>
      <c r="B561" s="103"/>
      <c r="C561" s="103"/>
      <c r="D561" s="103"/>
      <c r="E561" s="103"/>
      <c r="F561" s="212" t="str">
        <f t="shared" si="9"/>
        <v/>
      </c>
    </row>
    <row r="562" spans="1:6" x14ac:dyDescent="0.2">
      <c r="A562" s="102"/>
      <c r="B562" s="103"/>
      <c r="C562" s="103"/>
      <c r="D562" s="103"/>
      <c r="E562" s="103"/>
      <c r="F562" s="212" t="str">
        <f t="shared" si="9"/>
        <v/>
      </c>
    </row>
    <row r="563" spans="1:6" x14ac:dyDescent="0.2">
      <c r="A563" s="102"/>
      <c r="B563" s="103"/>
      <c r="C563" s="103"/>
      <c r="D563" s="103"/>
      <c r="E563" s="103"/>
      <c r="F563" s="212" t="str">
        <f t="shared" si="9"/>
        <v/>
      </c>
    </row>
    <row r="564" spans="1:6" x14ac:dyDescent="0.2">
      <c r="A564" s="102"/>
      <c r="B564" s="103"/>
      <c r="C564" s="103"/>
      <c r="D564" s="103"/>
      <c r="E564" s="103"/>
      <c r="F564" s="212" t="str">
        <f t="shared" si="9"/>
        <v/>
      </c>
    </row>
    <row r="565" spans="1:6" x14ac:dyDescent="0.2">
      <c r="A565" s="102"/>
      <c r="B565" s="103"/>
      <c r="C565" s="103"/>
      <c r="D565" s="103"/>
      <c r="E565" s="103"/>
      <c r="F565" s="212" t="str">
        <f t="shared" si="9"/>
        <v/>
      </c>
    </row>
    <row r="566" spans="1:6" x14ac:dyDescent="0.2">
      <c r="A566" s="102"/>
      <c r="B566" s="103"/>
      <c r="C566" s="103"/>
      <c r="D566" s="103"/>
      <c r="E566" s="103"/>
      <c r="F566" s="212" t="str">
        <f t="shared" si="9"/>
        <v/>
      </c>
    </row>
    <row r="567" spans="1:6" x14ac:dyDescent="0.2">
      <c r="A567" s="102"/>
      <c r="B567" s="103"/>
      <c r="C567" s="103"/>
      <c r="D567" s="103"/>
      <c r="E567" s="103"/>
      <c r="F567" s="212" t="str">
        <f t="shared" si="9"/>
        <v/>
      </c>
    </row>
    <row r="568" spans="1:6" x14ac:dyDescent="0.2">
      <c r="A568" s="102"/>
      <c r="B568" s="103"/>
      <c r="C568" s="103"/>
      <c r="D568" s="103"/>
      <c r="E568" s="103"/>
      <c r="F568" s="212" t="str">
        <f t="shared" si="9"/>
        <v/>
      </c>
    </row>
    <row r="569" spans="1:6" x14ac:dyDescent="0.2">
      <c r="A569" s="102"/>
      <c r="B569" s="103"/>
      <c r="C569" s="103"/>
      <c r="D569" s="103"/>
      <c r="E569" s="103"/>
      <c r="F569" s="212" t="str">
        <f t="shared" si="9"/>
        <v/>
      </c>
    </row>
    <row r="570" spans="1:6" x14ac:dyDescent="0.2">
      <c r="A570" s="102"/>
      <c r="B570" s="103"/>
      <c r="C570" s="103"/>
      <c r="D570" s="103"/>
      <c r="E570" s="103"/>
      <c r="F570" s="212" t="str">
        <f t="shared" si="9"/>
        <v/>
      </c>
    </row>
    <row r="571" spans="1:6" x14ac:dyDescent="0.2">
      <c r="A571" s="102"/>
      <c r="B571" s="103"/>
      <c r="C571" s="103"/>
      <c r="D571" s="103"/>
      <c r="E571" s="103"/>
      <c r="F571" s="212" t="str">
        <f t="shared" si="9"/>
        <v/>
      </c>
    </row>
    <row r="572" spans="1:6" x14ac:dyDescent="0.2">
      <c r="A572" s="102"/>
      <c r="B572" s="103"/>
      <c r="C572" s="103"/>
      <c r="D572" s="103"/>
      <c r="E572" s="103"/>
      <c r="F572" s="212" t="str">
        <f t="shared" si="9"/>
        <v/>
      </c>
    </row>
    <row r="573" spans="1:6" x14ac:dyDescent="0.2">
      <c r="A573" s="102"/>
      <c r="B573" s="103"/>
      <c r="C573" s="103"/>
      <c r="D573" s="103"/>
      <c r="E573" s="103"/>
      <c r="F573" s="212" t="str">
        <f t="shared" si="9"/>
        <v/>
      </c>
    </row>
    <row r="574" spans="1:6" x14ac:dyDescent="0.2">
      <c r="A574" s="102"/>
      <c r="B574" s="103"/>
      <c r="C574" s="103"/>
      <c r="D574" s="103"/>
      <c r="E574" s="103"/>
      <c r="F574" s="212" t="str">
        <f t="shared" si="9"/>
        <v/>
      </c>
    </row>
    <row r="575" spans="1:6" x14ac:dyDescent="0.2">
      <c r="A575" s="102"/>
      <c r="B575" s="103"/>
      <c r="C575" s="103"/>
      <c r="D575" s="103"/>
      <c r="E575" s="103"/>
      <c r="F575" s="212" t="str">
        <f t="shared" si="9"/>
        <v/>
      </c>
    </row>
    <row r="576" spans="1:6" x14ac:dyDescent="0.2">
      <c r="A576" s="102"/>
      <c r="B576" s="103"/>
      <c r="C576" s="103"/>
      <c r="D576" s="103"/>
      <c r="E576" s="103"/>
      <c r="F576" s="212" t="str">
        <f t="shared" si="9"/>
        <v/>
      </c>
    </row>
    <row r="577" spans="1:6" x14ac:dyDescent="0.2">
      <c r="A577" s="102"/>
      <c r="B577" s="103"/>
      <c r="C577" s="103"/>
      <c r="D577" s="103"/>
      <c r="E577" s="103"/>
      <c r="F577" s="212" t="str">
        <f t="shared" si="9"/>
        <v/>
      </c>
    </row>
    <row r="578" spans="1:6" ht="13.8" thickBot="1" x14ac:dyDescent="0.25">
      <c r="A578" s="105"/>
      <c r="B578" s="106"/>
      <c r="C578" s="106"/>
      <c r="D578" s="106"/>
      <c r="E578" s="106"/>
      <c r="F578" s="7" t="str">
        <f t="shared" si="9"/>
        <v/>
      </c>
    </row>
    <row r="579" spans="1:6" ht="13.8" thickBot="1" x14ac:dyDescent="0.25">
      <c r="A579" s="14"/>
      <c r="B579" s="15"/>
      <c r="C579" s="15" t="s">
        <v>160</v>
      </c>
      <c r="D579" s="15">
        <f>SUM(D525:D578)</f>
        <v>0</v>
      </c>
      <c r="E579" s="15">
        <f>SUM(E525:E578)</f>
        <v>0</v>
      </c>
      <c r="F579" s="16">
        <f>D524+D579-E579</f>
        <v>0</v>
      </c>
    </row>
    <row r="580" spans="1:6" ht="14.4" thickTop="1" thickBot="1" x14ac:dyDescent="0.25">
      <c r="A580" s="17"/>
      <c r="B580" s="17"/>
      <c r="C580" s="17"/>
      <c r="D580" s="17"/>
      <c r="E580" s="17"/>
      <c r="F580" s="17"/>
    </row>
    <row r="581" spans="1:6" ht="33" customHeight="1" thickBot="1" x14ac:dyDescent="0.25">
      <c r="A581" s="240" t="s">
        <v>4</v>
      </c>
      <c r="B581" s="241"/>
      <c r="C581" s="11" t="s">
        <v>0</v>
      </c>
      <c r="D581" s="11" t="s">
        <v>1</v>
      </c>
      <c r="E581" s="11" t="s">
        <v>2</v>
      </c>
      <c r="F581" s="12" t="s">
        <v>3</v>
      </c>
    </row>
    <row r="582" spans="1:6" x14ac:dyDescent="0.2">
      <c r="A582" s="8">
        <v>11</v>
      </c>
      <c r="B582" s="147">
        <v>1</v>
      </c>
      <c r="C582" s="147" t="s">
        <v>8</v>
      </c>
      <c r="D582" s="147">
        <f>F579</f>
        <v>0</v>
      </c>
      <c r="E582" s="147"/>
      <c r="F582" s="211">
        <f>D582-E582</f>
        <v>0</v>
      </c>
    </row>
    <row r="583" spans="1:6" x14ac:dyDescent="0.2">
      <c r="A583" s="102"/>
      <c r="B583" s="103"/>
      <c r="C583" s="103"/>
      <c r="D583" s="103"/>
      <c r="E583" s="103"/>
      <c r="F583" s="212" t="str">
        <f>IF(OR(D583&lt;&gt;0,E583&lt;&gt;0),F582+D583-E583,"")</f>
        <v/>
      </c>
    </row>
    <row r="584" spans="1:6" x14ac:dyDescent="0.2">
      <c r="A584" s="102"/>
      <c r="B584" s="103"/>
      <c r="C584" s="103"/>
      <c r="D584" s="103"/>
      <c r="E584" s="103"/>
      <c r="F584" s="212" t="str">
        <f t="shared" ref="F584:F636" si="10">IF(OR(D584&lt;&gt;0,E584&lt;&gt;0),F583+D584-E584,"")</f>
        <v/>
      </c>
    </row>
    <row r="585" spans="1:6" x14ac:dyDescent="0.2">
      <c r="A585" s="102"/>
      <c r="B585" s="103"/>
      <c r="C585" s="103"/>
      <c r="D585" s="103"/>
      <c r="E585" s="103"/>
      <c r="F585" s="212" t="str">
        <f t="shared" si="10"/>
        <v/>
      </c>
    </row>
    <row r="586" spans="1:6" x14ac:dyDescent="0.2">
      <c r="A586" s="102"/>
      <c r="B586" s="103"/>
      <c r="C586" s="103"/>
      <c r="D586" s="103"/>
      <c r="E586" s="103"/>
      <c r="F586" s="212" t="str">
        <f t="shared" si="10"/>
        <v/>
      </c>
    </row>
    <row r="587" spans="1:6" x14ac:dyDescent="0.2">
      <c r="A587" s="102"/>
      <c r="B587" s="103"/>
      <c r="C587" s="103"/>
      <c r="D587" s="103"/>
      <c r="E587" s="103"/>
      <c r="F587" s="212" t="str">
        <f t="shared" si="10"/>
        <v/>
      </c>
    </row>
    <row r="588" spans="1:6" x14ac:dyDescent="0.2">
      <c r="A588" s="102"/>
      <c r="B588" s="103"/>
      <c r="C588" s="103"/>
      <c r="D588" s="103"/>
      <c r="E588" s="103"/>
      <c r="F588" s="212" t="str">
        <f t="shared" si="10"/>
        <v/>
      </c>
    </row>
    <row r="589" spans="1:6" x14ac:dyDescent="0.2">
      <c r="A589" s="102"/>
      <c r="B589" s="103"/>
      <c r="C589" s="103"/>
      <c r="D589" s="103"/>
      <c r="E589" s="103"/>
      <c r="F589" s="212" t="str">
        <f t="shared" si="10"/>
        <v/>
      </c>
    </row>
    <row r="590" spans="1:6" x14ac:dyDescent="0.2">
      <c r="A590" s="102"/>
      <c r="B590" s="103"/>
      <c r="C590" s="103"/>
      <c r="D590" s="103"/>
      <c r="E590" s="103"/>
      <c r="F590" s="212" t="str">
        <f t="shared" si="10"/>
        <v/>
      </c>
    </row>
    <row r="591" spans="1:6" x14ac:dyDescent="0.2">
      <c r="A591" s="102"/>
      <c r="B591" s="103"/>
      <c r="C591" s="103"/>
      <c r="D591" s="103"/>
      <c r="E591" s="103"/>
      <c r="F591" s="212" t="str">
        <f t="shared" si="10"/>
        <v/>
      </c>
    </row>
    <row r="592" spans="1:6" x14ac:dyDescent="0.2">
      <c r="A592" s="102"/>
      <c r="B592" s="103"/>
      <c r="C592" s="103"/>
      <c r="D592" s="103"/>
      <c r="E592" s="103"/>
      <c r="F592" s="212" t="str">
        <f t="shared" si="10"/>
        <v/>
      </c>
    </row>
    <row r="593" spans="1:6" x14ac:dyDescent="0.2">
      <c r="A593" s="102"/>
      <c r="B593" s="103"/>
      <c r="C593" s="103"/>
      <c r="D593" s="103"/>
      <c r="E593" s="103"/>
      <c r="F593" s="212" t="str">
        <f t="shared" si="10"/>
        <v/>
      </c>
    </row>
    <row r="594" spans="1:6" x14ac:dyDescent="0.2">
      <c r="A594" s="102"/>
      <c r="B594" s="103"/>
      <c r="C594" s="104"/>
      <c r="D594" s="103"/>
      <c r="E594" s="103"/>
      <c r="F594" s="212" t="str">
        <f t="shared" si="10"/>
        <v/>
      </c>
    </row>
    <row r="595" spans="1:6" x14ac:dyDescent="0.2">
      <c r="A595" s="102"/>
      <c r="B595" s="103"/>
      <c r="C595" s="103"/>
      <c r="D595" s="103"/>
      <c r="E595" s="103"/>
      <c r="F595" s="212" t="str">
        <f t="shared" si="10"/>
        <v/>
      </c>
    </row>
    <row r="596" spans="1:6" x14ac:dyDescent="0.2">
      <c r="A596" s="102"/>
      <c r="B596" s="103"/>
      <c r="C596" s="103"/>
      <c r="D596" s="103"/>
      <c r="E596" s="103"/>
      <c r="F596" s="212" t="str">
        <f t="shared" si="10"/>
        <v/>
      </c>
    </row>
    <row r="597" spans="1:6" x14ac:dyDescent="0.2">
      <c r="A597" s="102"/>
      <c r="B597" s="103"/>
      <c r="C597" s="103"/>
      <c r="D597" s="103"/>
      <c r="E597" s="103"/>
      <c r="F597" s="212" t="str">
        <f t="shared" si="10"/>
        <v/>
      </c>
    </row>
    <row r="598" spans="1:6" x14ac:dyDescent="0.2">
      <c r="A598" s="102"/>
      <c r="B598" s="103"/>
      <c r="C598" s="103"/>
      <c r="D598" s="103"/>
      <c r="E598" s="103"/>
      <c r="F598" s="212" t="str">
        <f t="shared" si="10"/>
        <v/>
      </c>
    </row>
    <row r="599" spans="1:6" x14ac:dyDescent="0.2">
      <c r="A599" s="102"/>
      <c r="B599" s="103"/>
      <c r="C599" s="103"/>
      <c r="D599" s="103"/>
      <c r="E599" s="103"/>
      <c r="F599" s="212" t="str">
        <f t="shared" si="10"/>
        <v/>
      </c>
    </row>
    <row r="600" spans="1:6" x14ac:dyDescent="0.2">
      <c r="A600" s="102"/>
      <c r="B600" s="103"/>
      <c r="C600" s="103"/>
      <c r="D600" s="103"/>
      <c r="E600" s="103"/>
      <c r="F600" s="212" t="str">
        <f t="shared" si="10"/>
        <v/>
      </c>
    </row>
    <row r="601" spans="1:6" x14ac:dyDescent="0.2">
      <c r="A601" s="102"/>
      <c r="B601" s="103"/>
      <c r="C601" s="103"/>
      <c r="D601" s="103"/>
      <c r="E601" s="103"/>
      <c r="F601" s="212" t="str">
        <f t="shared" si="10"/>
        <v/>
      </c>
    </row>
    <row r="602" spans="1:6" x14ac:dyDescent="0.2">
      <c r="A602" s="102"/>
      <c r="B602" s="103"/>
      <c r="C602" s="103"/>
      <c r="D602" s="103"/>
      <c r="E602" s="103"/>
      <c r="F602" s="212" t="str">
        <f t="shared" si="10"/>
        <v/>
      </c>
    </row>
    <row r="603" spans="1:6" x14ac:dyDescent="0.2">
      <c r="A603" s="102"/>
      <c r="B603" s="103"/>
      <c r="C603" s="103"/>
      <c r="D603" s="103"/>
      <c r="E603" s="103"/>
      <c r="F603" s="212" t="str">
        <f t="shared" si="10"/>
        <v/>
      </c>
    </row>
    <row r="604" spans="1:6" x14ac:dyDescent="0.2">
      <c r="A604" s="102"/>
      <c r="B604" s="103"/>
      <c r="C604" s="103"/>
      <c r="D604" s="103"/>
      <c r="E604" s="103"/>
      <c r="F604" s="212" t="str">
        <f t="shared" si="10"/>
        <v/>
      </c>
    </row>
    <row r="605" spans="1:6" x14ac:dyDescent="0.2">
      <c r="A605" s="102"/>
      <c r="B605" s="103"/>
      <c r="C605" s="103"/>
      <c r="D605" s="103"/>
      <c r="E605" s="103"/>
      <c r="F605" s="212" t="str">
        <f t="shared" si="10"/>
        <v/>
      </c>
    </row>
    <row r="606" spans="1:6" x14ac:dyDescent="0.2">
      <c r="A606" s="102"/>
      <c r="B606" s="103"/>
      <c r="C606" s="103"/>
      <c r="D606" s="103"/>
      <c r="E606" s="103"/>
      <c r="F606" s="212" t="str">
        <f t="shared" si="10"/>
        <v/>
      </c>
    </row>
    <row r="607" spans="1:6" x14ac:dyDescent="0.2">
      <c r="A607" s="102"/>
      <c r="B607" s="103"/>
      <c r="C607" s="103"/>
      <c r="D607" s="103"/>
      <c r="E607" s="103"/>
      <c r="F607" s="212" t="str">
        <f t="shared" si="10"/>
        <v/>
      </c>
    </row>
    <row r="608" spans="1:6" x14ac:dyDescent="0.2">
      <c r="A608" s="102"/>
      <c r="B608" s="103"/>
      <c r="C608" s="103"/>
      <c r="D608" s="103"/>
      <c r="E608" s="103"/>
      <c r="F608" s="212" t="str">
        <f t="shared" si="10"/>
        <v/>
      </c>
    </row>
    <row r="609" spans="1:6" x14ac:dyDescent="0.2">
      <c r="A609" s="102"/>
      <c r="B609" s="103"/>
      <c r="C609" s="103"/>
      <c r="D609" s="103"/>
      <c r="E609" s="103"/>
      <c r="F609" s="212" t="str">
        <f t="shared" si="10"/>
        <v/>
      </c>
    </row>
    <row r="610" spans="1:6" x14ac:dyDescent="0.2">
      <c r="A610" s="102"/>
      <c r="B610" s="103"/>
      <c r="C610" s="103"/>
      <c r="D610" s="103"/>
      <c r="E610" s="103"/>
      <c r="F610" s="212" t="str">
        <f t="shared" si="10"/>
        <v/>
      </c>
    </row>
    <row r="611" spans="1:6" x14ac:dyDescent="0.2">
      <c r="A611" s="102"/>
      <c r="B611" s="103"/>
      <c r="C611" s="103"/>
      <c r="D611" s="103"/>
      <c r="E611" s="103"/>
      <c r="F611" s="212" t="str">
        <f t="shared" si="10"/>
        <v/>
      </c>
    </row>
    <row r="612" spans="1:6" x14ac:dyDescent="0.2">
      <c r="A612" s="102"/>
      <c r="B612" s="103"/>
      <c r="C612" s="103"/>
      <c r="D612" s="103"/>
      <c r="E612" s="103"/>
      <c r="F612" s="212" t="str">
        <f t="shared" si="10"/>
        <v/>
      </c>
    </row>
    <row r="613" spans="1:6" x14ac:dyDescent="0.2">
      <c r="A613" s="102"/>
      <c r="B613" s="103"/>
      <c r="C613" s="103"/>
      <c r="D613" s="103"/>
      <c r="E613" s="103"/>
      <c r="F613" s="212" t="str">
        <f t="shared" si="10"/>
        <v/>
      </c>
    </row>
    <row r="614" spans="1:6" x14ac:dyDescent="0.2">
      <c r="A614" s="102"/>
      <c r="B614" s="103"/>
      <c r="C614" s="103"/>
      <c r="D614" s="103"/>
      <c r="E614" s="103"/>
      <c r="F614" s="212" t="str">
        <f t="shared" si="10"/>
        <v/>
      </c>
    </row>
    <row r="615" spans="1:6" x14ac:dyDescent="0.2">
      <c r="A615" s="102"/>
      <c r="B615" s="103"/>
      <c r="C615" s="103"/>
      <c r="D615" s="103"/>
      <c r="E615" s="103"/>
      <c r="F615" s="212" t="str">
        <f t="shared" si="10"/>
        <v/>
      </c>
    </row>
    <row r="616" spans="1:6" x14ac:dyDescent="0.2">
      <c r="A616" s="102"/>
      <c r="B616" s="103"/>
      <c r="C616" s="103"/>
      <c r="D616" s="103"/>
      <c r="E616" s="103"/>
      <c r="F616" s="212" t="str">
        <f t="shared" si="10"/>
        <v/>
      </c>
    </row>
    <row r="617" spans="1:6" x14ac:dyDescent="0.2">
      <c r="A617" s="102"/>
      <c r="B617" s="103"/>
      <c r="C617" s="103"/>
      <c r="D617" s="103"/>
      <c r="E617" s="103"/>
      <c r="F617" s="212" t="str">
        <f t="shared" si="10"/>
        <v/>
      </c>
    </row>
    <row r="618" spans="1:6" x14ac:dyDescent="0.2">
      <c r="A618" s="102"/>
      <c r="B618" s="103"/>
      <c r="C618" s="103"/>
      <c r="D618" s="103"/>
      <c r="E618" s="103"/>
      <c r="F618" s="212" t="str">
        <f t="shared" si="10"/>
        <v/>
      </c>
    </row>
    <row r="619" spans="1:6" x14ac:dyDescent="0.2">
      <c r="A619" s="102"/>
      <c r="B619" s="103"/>
      <c r="C619" s="103"/>
      <c r="D619" s="103"/>
      <c r="E619" s="103"/>
      <c r="F619" s="212" t="str">
        <f t="shared" si="10"/>
        <v/>
      </c>
    </row>
    <row r="620" spans="1:6" x14ac:dyDescent="0.2">
      <c r="A620" s="102"/>
      <c r="B620" s="103"/>
      <c r="C620" s="103"/>
      <c r="D620" s="103"/>
      <c r="E620" s="103"/>
      <c r="F620" s="212" t="str">
        <f t="shared" si="10"/>
        <v/>
      </c>
    </row>
    <row r="621" spans="1:6" x14ac:dyDescent="0.2">
      <c r="A621" s="102"/>
      <c r="B621" s="103"/>
      <c r="C621" s="103"/>
      <c r="D621" s="103"/>
      <c r="E621" s="103"/>
      <c r="F621" s="212" t="str">
        <f t="shared" si="10"/>
        <v/>
      </c>
    </row>
    <row r="622" spans="1:6" x14ac:dyDescent="0.2">
      <c r="A622" s="102"/>
      <c r="B622" s="103"/>
      <c r="C622" s="103"/>
      <c r="D622" s="103"/>
      <c r="E622" s="103"/>
      <c r="F622" s="212" t="str">
        <f t="shared" si="10"/>
        <v/>
      </c>
    </row>
    <row r="623" spans="1:6" x14ac:dyDescent="0.2">
      <c r="A623" s="102"/>
      <c r="B623" s="103"/>
      <c r="C623" s="103"/>
      <c r="D623" s="103"/>
      <c r="E623" s="103"/>
      <c r="F623" s="212" t="str">
        <f t="shared" si="10"/>
        <v/>
      </c>
    </row>
    <row r="624" spans="1:6" x14ac:dyDescent="0.2">
      <c r="A624" s="102"/>
      <c r="B624" s="103"/>
      <c r="C624" s="103"/>
      <c r="D624" s="103"/>
      <c r="E624" s="103"/>
      <c r="F624" s="212" t="str">
        <f t="shared" si="10"/>
        <v/>
      </c>
    </row>
    <row r="625" spans="1:6" x14ac:dyDescent="0.2">
      <c r="A625" s="102"/>
      <c r="B625" s="103"/>
      <c r="C625" s="103"/>
      <c r="D625" s="103"/>
      <c r="E625" s="103"/>
      <c r="F625" s="212" t="str">
        <f t="shared" si="10"/>
        <v/>
      </c>
    </row>
    <row r="626" spans="1:6" x14ac:dyDescent="0.2">
      <c r="A626" s="102"/>
      <c r="B626" s="103"/>
      <c r="C626" s="103"/>
      <c r="D626" s="103"/>
      <c r="E626" s="103"/>
      <c r="F626" s="212" t="str">
        <f t="shared" si="10"/>
        <v/>
      </c>
    </row>
    <row r="627" spans="1:6" x14ac:dyDescent="0.2">
      <c r="A627" s="102"/>
      <c r="B627" s="103"/>
      <c r="C627" s="103"/>
      <c r="D627" s="103"/>
      <c r="E627" s="103"/>
      <c r="F627" s="212" t="str">
        <f t="shared" si="10"/>
        <v/>
      </c>
    </row>
    <row r="628" spans="1:6" x14ac:dyDescent="0.2">
      <c r="A628" s="102"/>
      <c r="B628" s="103"/>
      <c r="C628" s="103"/>
      <c r="D628" s="103"/>
      <c r="E628" s="103"/>
      <c r="F628" s="212" t="str">
        <f t="shared" si="10"/>
        <v/>
      </c>
    </row>
    <row r="629" spans="1:6" x14ac:dyDescent="0.2">
      <c r="A629" s="102"/>
      <c r="B629" s="103"/>
      <c r="C629" s="103"/>
      <c r="D629" s="103"/>
      <c r="E629" s="103"/>
      <c r="F629" s="212" t="str">
        <f t="shared" si="10"/>
        <v/>
      </c>
    </row>
    <row r="630" spans="1:6" x14ac:dyDescent="0.2">
      <c r="A630" s="102"/>
      <c r="B630" s="103"/>
      <c r="C630" s="103"/>
      <c r="D630" s="103"/>
      <c r="E630" s="103"/>
      <c r="F630" s="212" t="str">
        <f t="shared" si="10"/>
        <v/>
      </c>
    </row>
    <row r="631" spans="1:6" x14ac:dyDescent="0.2">
      <c r="A631" s="102"/>
      <c r="B631" s="103"/>
      <c r="C631" s="103"/>
      <c r="D631" s="103"/>
      <c r="E631" s="103"/>
      <c r="F631" s="212" t="str">
        <f t="shared" si="10"/>
        <v/>
      </c>
    </row>
    <row r="632" spans="1:6" x14ac:dyDescent="0.2">
      <c r="A632" s="102"/>
      <c r="B632" s="103"/>
      <c r="C632" s="103"/>
      <c r="D632" s="103"/>
      <c r="E632" s="103"/>
      <c r="F632" s="212" t="str">
        <f t="shared" si="10"/>
        <v/>
      </c>
    </row>
    <row r="633" spans="1:6" x14ac:dyDescent="0.2">
      <c r="A633" s="102"/>
      <c r="B633" s="103"/>
      <c r="C633" s="103"/>
      <c r="D633" s="103"/>
      <c r="E633" s="103"/>
      <c r="F633" s="212" t="str">
        <f t="shared" si="10"/>
        <v/>
      </c>
    </row>
    <row r="634" spans="1:6" x14ac:dyDescent="0.2">
      <c r="A634" s="102"/>
      <c r="B634" s="103"/>
      <c r="C634" s="103"/>
      <c r="D634" s="103"/>
      <c r="E634" s="103"/>
      <c r="F634" s="212" t="str">
        <f t="shared" si="10"/>
        <v/>
      </c>
    </row>
    <row r="635" spans="1:6" x14ac:dyDescent="0.2">
      <c r="A635" s="102"/>
      <c r="B635" s="103"/>
      <c r="C635" s="103"/>
      <c r="D635" s="103"/>
      <c r="E635" s="103"/>
      <c r="F635" s="212" t="str">
        <f t="shared" si="10"/>
        <v/>
      </c>
    </row>
    <row r="636" spans="1:6" ht="13.8" thickBot="1" x14ac:dyDescent="0.25">
      <c r="A636" s="105"/>
      <c r="B636" s="106"/>
      <c r="C636" s="106"/>
      <c r="D636" s="106"/>
      <c r="E636" s="106"/>
      <c r="F636" s="7" t="str">
        <f t="shared" si="10"/>
        <v/>
      </c>
    </row>
    <row r="637" spans="1:6" ht="13.8" thickBot="1" x14ac:dyDescent="0.25">
      <c r="A637" s="14"/>
      <c r="B637" s="15"/>
      <c r="C637" s="15" t="s">
        <v>159</v>
      </c>
      <c r="D637" s="15">
        <f>SUM(D583:D636)</f>
        <v>0</v>
      </c>
      <c r="E637" s="15">
        <f>SUM(E583:E636)</f>
        <v>0</v>
      </c>
      <c r="F637" s="16">
        <f>D582+D637-E637</f>
        <v>0</v>
      </c>
    </row>
    <row r="638" spans="1:6" ht="14.4" thickTop="1" thickBot="1" x14ac:dyDescent="0.25">
      <c r="A638" s="17"/>
      <c r="B638" s="17"/>
      <c r="C638" s="17"/>
      <c r="D638" s="17"/>
      <c r="E638" s="17"/>
      <c r="F638" s="17"/>
    </row>
    <row r="639" spans="1:6" ht="33" customHeight="1" thickBot="1" x14ac:dyDescent="0.25">
      <c r="A639" s="240" t="s">
        <v>4</v>
      </c>
      <c r="B639" s="241"/>
      <c r="C639" s="11" t="s">
        <v>0</v>
      </c>
      <c r="D639" s="11" t="s">
        <v>1</v>
      </c>
      <c r="E639" s="11" t="s">
        <v>2</v>
      </c>
      <c r="F639" s="12" t="s">
        <v>3</v>
      </c>
    </row>
    <row r="640" spans="1:6" x14ac:dyDescent="0.2">
      <c r="A640" s="107">
        <v>12</v>
      </c>
      <c r="B640" s="210">
        <v>1</v>
      </c>
      <c r="C640" s="147" t="s">
        <v>8</v>
      </c>
      <c r="D640" s="147">
        <f>F637</f>
        <v>0</v>
      </c>
      <c r="E640" s="147"/>
      <c r="F640" s="211">
        <f>D640-E640</f>
        <v>0</v>
      </c>
    </row>
    <row r="641" spans="1:6" x14ac:dyDescent="0.2">
      <c r="A641" s="102"/>
      <c r="B641" s="103"/>
      <c r="C641" s="103"/>
      <c r="D641" s="103"/>
      <c r="E641" s="103"/>
      <c r="F641" s="212" t="str">
        <f>IF(OR(D641&lt;&gt;0,E641&lt;&gt;0),F640+D641-E641,"")</f>
        <v/>
      </c>
    </row>
    <row r="642" spans="1:6" x14ac:dyDescent="0.2">
      <c r="A642" s="102"/>
      <c r="B642" s="103"/>
      <c r="C642" s="103"/>
      <c r="D642" s="103"/>
      <c r="E642" s="103"/>
      <c r="F642" s="212" t="str">
        <f t="shared" ref="F642:F694" si="11">IF(OR(D642&lt;&gt;0,E642&lt;&gt;0),F641+D642-E642,"")</f>
        <v/>
      </c>
    </row>
    <row r="643" spans="1:6" x14ac:dyDescent="0.2">
      <c r="A643" s="102"/>
      <c r="B643" s="103"/>
      <c r="C643" s="103"/>
      <c r="D643" s="103"/>
      <c r="E643" s="103"/>
      <c r="F643" s="212" t="str">
        <f t="shared" si="11"/>
        <v/>
      </c>
    </row>
    <row r="644" spans="1:6" x14ac:dyDescent="0.2">
      <c r="A644" s="102"/>
      <c r="B644" s="103"/>
      <c r="C644" s="103"/>
      <c r="D644" s="103"/>
      <c r="E644" s="103"/>
      <c r="F644" s="212" t="str">
        <f t="shared" si="11"/>
        <v/>
      </c>
    </row>
    <row r="645" spans="1:6" x14ac:dyDescent="0.2">
      <c r="A645" s="102"/>
      <c r="B645" s="103"/>
      <c r="C645" s="103"/>
      <c r="D645" s="103"/>
      <c r="E645" s="103"/>
      <c r="F645" s="212" t="str">
        <f t="shared" si="11"/>
        <v/>
      </c>
    </row>
    <row r="646" spans="1:6" x14ac:dyDescent="0.2">
      <c r="A646" s="102"/>
      <c r="B646" s="103"/>
      <c r="C646" s="103"/>
      <c r="D646" s="103"/>
      <c r="E646" s="103"/>
      <c r="F646" s="212" t="str">
        <f t="shared" si="11"/>
        <v/>
      </c>
    </row>
    <row r="647" spans="1:6" x14ac:dyDescent="0.2">
      <c r="A647" s="102"/>
      <c r="B647" s="103"/>
      <c r="C647" s="103"/>
      <c r="D647" s="103"/>
      <c r="E647" s="103"/>
      <c r="F647" s="212" t="str">
        <f t="shared" si="11"/>
        <v/>
      </c>
    </row>
    <row r="648" spans="1:6" x14ac:dyDescent="0.2">
      <c r="A648" s="102"/>
      <c r="B648" s="103"/>
      <c r="C648" s="103"/>
      <c r="D648" s="103"/>
      <c r="E648" s="103"/>
      <c r="F648" s="212" t="str">
        <f t="shared" si="11"/>
        <v/>
      </c>
    </row>
    <row r="649" spans="1:6" x14ac:dyDescent="0.2">
      <c r="A649" s="102"/>
      <c r="B649" s="103"/>
      <c r="C649" s="103"/>
      <c r="D649" s="103"/>
      <c r="E649" s="103"/>
      <c r="F649" s="212" t="str">
        <f t="shared" si="11"/>
        <v/>
      </c>
    </row>
    <row r="650" spans="1:6" x14ac:dyDescent="0.2">
      <c r="A650" s="102"/>
      <c r="B650" s="103"/>
      <c r="C650" s="103"/>
      <c r="D650" s="103"/>
      <c r="E650" s="103"/>
      <c r="F650" s="212" t="str">
        <f t="shared" si="11"/>
        <v/>
      </c>
    </row>
    <row r="651" spans="1:6" x14ac:dyDescent="0.2">
      <c r="A651" s="102"/>
      <c r="B651" s="103"/>
      <c r="C651" s="103"/>
      <c r="D651" s="103"/>
      <c r="E651" s="103"/>
      <c r="F651" s="212" t="str">
        <f t="shared" si="11"/>
        <v/>
      </c>
    </row>
    <row r="652" spans="1:6" x14ac:dyDescent="0.2">
      <c r="A652" s="102"/>
      <c r="B652" s="103"/>
      <c r="C652" s="104"/>
      <c r="D652" s="103"/>
      <c r="E652" s="103"/>
      <c r="F652" s="212" t="str">
        <f t="shared" si="11"/>
        <v/>
      </c>
    </row>
    <row r="653" spans="1:6" x14ac:dyDescent="0.2">
      <c r="A653" s="102"/>
      <c r="B653" s="103"/>
      <c r="C653" s="103"/>
      <c r="D653" s="103"/>
      <c r="E653" s="103"/>
      <c r="F653" s="212" t="str">
        <f t="shared" si="11"/>
        <v/>
      </c>
    </row>
    <row r="654" spans="1:6" x14ac:dyDescent="0.2">
      <c r="A654" s="102"/>
      <c r="B654" s="103"/>
      <c r="C654" s="103"/>
      <c r="D654" s="103"/>
      <c r="E654" s="103"/>
      <c r="F654" s="212" t="str">
        <f t="shared" si="11"/>
        <v/>
      </c>
    </row>
    <row r="655" spans="1:6" x14ac:dyDescent="0.2">
      <c r="A655" s="102"/>
      <c r="B655" s="103"/>
      <c r="C655" s="103"/>
      <c r="D655" s="103"/>
      <c r="E655" s="103"/>
      <c r="F655" s="212" t="str">
        <f t="shared" si="11"/>
        <v/>
      </c>
    </row>
    <row r="656" spans="1:6" x14ac:dyDescent="0.2">
      <c r="A656" s="102"/>
      <c r="B656" s="103"/>
      <c r="C656" s="103"/>
      <c r="D656" s="103"/>
      <c r="E656" s="103"/>
      <c r="F656" s="212" t="str">
        <f t="shared" si="11"/>
        <v/>
      </c>
    </row>
    <row r="657" spans="1:6" x14ac:dyDescent="0.2">
      <c r="A657" s="102"/>
      <c r="B657" s="103"/>
      <c r="C657" s="103"/>
      <c r="D657" s="103"/>
      <c r="E657" s="103"/>
      <c r="F657" s="212" t="str">
        <f t="shared" si="11"/>
        <v/>
      </c>
    </row>
    <row r="658" spans="1:6" x14ac:dyDescent="0.2">
      <c r="A658" s="102"/>
      <c r="B658" s="103"/>
      <c r="C658" s="103"/>
      <c r="D658" s="103"/>
      <c r="E658" s="103"/>
      <c r="F658" s="212" t="str">
        <f t="shared" si="11"/>
        <v/>
      </c>
    </row>
    <row r="659" spans="1:6" x14ac:dyDescent="0.2">
      <c r="A659" s="102"/>
      <c r="B659" s="103"/>
      <c r="C659" s="103"/>
      <c r="D659" s="103"/>
      <c r="E659" s="103"/>
      <c r="F659" s="212" t="str">
        <f t="shared" si="11"/>
        <v/>
      </c>
    </row>
    <row r="660" spans="1:6" x14ac:dyDescent="0.2">
      <c r="A660" s="102"/>
      <c r="B660" s="103"/>
      <c r="C660" s="103"/>
      <c r="D660" s="103"/>
      <c r="E660" s="103"/>
      <c r="F660" s="212" t="str">
        <f t="shared" si="11"/>
        <v/>
      </c>
    </row>
    <row r="661" spans="1:6" x14ac:dyDescent="0.2">
      <c r="A661" s="102"/>
      <c r="B661" s="103"/>
      <c r="C661" s="103"/>
      <c r="D661" s="103"/>
      <c r="E661" s="103"/>
      <c r="F661" s="212" t="str">
        <f t="shared" si="11"/>
        <v/>
      </c>
    </row>
    <row r="662" spans="1:6" x14ac:dyDescent="0.2">
      <c r="A662" s="102"/>
      <c r="B662" s="103"/>
      <c r="C662" s="103"/>
      <c r="D662" s="103"/>
      <c r="E662" s="103"/>
      <c r="F662" s="212" t="str">
        <f t="shared" si="11"/>
        <v/>
      </c>
    </row>
    <row r="663" spans="1:6" x14ac:dyDescent="0.2">
      <c r="A663" s="102"/>
      <c r="B663" s="103"/>
      <c r="C663" s="103"/>
      <c r="D663" s="103"/>
      <c r="E663" s="103"/>
      <c r="F663" s="212" t="str">
        <f t="shared" si="11"/>
        <v/>
      </c>
    </row>
    <row r="664" spans="1:6" x14ac:dyDescent="0.2">
      <c r="A664" s="102"/>
      <c r="B664" s="103"/>
      <c r="C664" s="103"/>
      <c r="D664" s="103"/>
      <c r="E664" s="103"/>
      <c r="F664" s="212" t="str">
        <f t="shared" si="11"/>
        <v/>
      </c>
    </row>
    <row r="665" spans="1:6" x14ac:dyDescent="0.2">
      <c r="A665" s="102"/>
      <c r="B665" s="103"/>
      <c r="C665" s="103"/>
      <c r="D665" s="103"/>
      <c r="E665" s="103"/>
      <c r="F665" s="212" t="str">
        <f t="shared" si="11"/>
        <v/>
      </c>
    </row>
    <row r="666" spans="1:6" x14ac:dyDescent="0.2">
      <c r="A666" s="102"/>
      <c r="B666" s="103"/>
      <c r="C666" s="103"/>
      <c r="D666" s="103"/>
      <c r="E666" s="103"/>
      <c r="F666" s="212" t="str">
        <f t="shared" si="11"/>
        <v/>
      </c>
    </row>
    <row r="667" spans="1:6" x14ac:dyDescent="0.2">
      <c r="A667" s="102"/>
      <c r="B667" s="103"/>
      <c r="C667" s="103"/>
      <c r="D667" s="103"/>
      <c r="E667" s="103"/>
      <c r="F667" s="212" t="str">
        <f t="shared" si="11"/>
        <v/>
      </c>
    </row>
    <row r="668" spans="1:6" x14ac:dyDescent="0.2">
      <c r="A668" s="102"/>
      <c r="B668" s="103"/>
      <c r="C668" s="103"/>
      <c r="D668" s="103"/>
      <c r="E668" s="103"/>
      <c r="F668" s="212" t="str">
        <f t="shared" si="11"/>
        <v/>
      </c>
    </row>
    <row r="669" spans="1:6" x14ac:dyDescent="0.2">
      <c r="A669" s="102"/>
      <c r="B669" s="103"/>
      <c r="C669" s="103"/>
      <c r="D669" s="103"/>
      <c r="E669" s="103"/>
      <c r="F669" s="212" t="str">
        <f t="shared" si="11"/>
        <v/>
      </c>
    </row>
    <row r="670" spans="1:6" x14ac:dyDescent="0.2">
      <c r="A670" s="102"/>
      <c r="B670" s="103"/>
      <c r="C670" s="103"/>
      <c r="D670" s="103"/>
      <c r="E670" s="103"/>
      <c r="F670" s="212" t="str">
        <f t="shared" si="11"/>
        <v/>
      </c>
    </row>
    <row r="671" spans="1:6" x14ac:dyDescent="0.2">
      <c r="A671" s="102"/>
      <c r="B671" s="103"/>
      <c r="C671" s="103"/>
      <c r="D671" s="103"/>
      <c r="E671" s="103"/>
      <c r="F671" s="212" t="str">
        <f t="shared" si="11"/>
        <v/>
      </c>
    </row>
    <row r="672" spans="1:6" x14ac:dyDescent="0.2">
      <c r="A672" s="102"/>
      <c r="B672" s="103"/>
      <c r="C672" s="103"/>
      <c r="D672" s="103"/>
      <c r="E672" s="103"/>
      <c r="F672" s="212" t="str">
        <f t="shared" si="11"/>
        <v/>
      </c>
    </row>
    <row r="673" spans="1:6" x14ac:dyDescent="0.2">
      <c r="A673" s="102"/>
      <c r="B673" s="103"/>
      <c r="C673" s="103"/>
      <c r="D673" s="103"/>
      <c r="E673" s="103"/>
      <c r="F673" s="212" t="str">
        <f t="shared" si="11"/>
        <v/>
      </c>
    </row>
    <row r="674" spans="1:6" x14ac:dyDescent="0.2">
      <c r="A674" s="102"/>
      <c r="B674" s="103"/>
      <c r="C674" s="103"/>
      <c r="D674" s="103"/>
      <c r="E674" s="103"/>
      <c r="F674" s="212" t="str">
        <f t="shared" si="11"/>
        <v/>
      </c>
    </row>
    <row r="675" spans="1:6" x14ac:dyDescent="0.2">
      <c r="A675" s="102"/>
      <c r="B675" s="103"/>
      <c r="C675" s="103"/>
      <c r="D675" s="103"/>
      <c r="E675" s="103"/>
      <c r="F675" s="212" t="str">
        <f t="shared" si="11"/>
        <v/>
      </c>
    </row>
    <row r="676" spans="1:6" x14ac:dyDescent="0.2">
      <c r="A676" s="102"/>
      <c r="B676" s="103"/>
      <c r="C676" s="103"/>
      <c r="D676" s="103"/>
      <c r="E676" s="103"/>
      <c r="F676" s="212" t="str">
        <f t="shared" si="11"/>
        <v/>
      </c>
    </row>
    <row r="677" spans="1:6" x14ac:dyDescent="0.2">
      <c r="A677" s="102"/>
      <c r="B677" s="103"/>
      <c r="C677" s="103"/>
      <c r="D677" s="103"/>
      <c r="E677" s="103"/>
      <c r="F677" s="212" t="str">
        <f t="shared" si="11"/>
        <v/>
      </c>
    </row>
    <row r="678" spans="1:6" x14ac:dyDescent="0.2">
      <c r="A678" s="102"/>
      <c r="B678" s="103"/>
      <c r="C678" s="103"/>
      <c r="D678" s="103"/>
      <c r="E678" s="103"/>
      <c r="F678" s="212" t="str">
        <f t="shared" si="11"/>
        <v/>
      </c>
    </row>
    <row r="679" spans="1:6" x14ac:dyDescent="0.2">
      <c r="A679" s="102"/>
      <c r="B679" s="103"/>
      <c r="C679" s="103"/>
      <c r="D679" s="103"/>
      <c r="E679" s="103"/>
      <c r="F679" s="212" t="str">
        <f t="shared" si="11"/>
        <v/>
      </c>
    </row>
    <row r="680" spans="1:6" x14ac:dyDescent="0.2">
      <c r="A680" s="102"/>
      <c r="B680" s="103"/>
      <c r="C680" s="103"/>
      <c r="D680" s="103"/>
      <c r="E680" s="103"/>
      <c r="F680" s="212" t="str">
        <f t="shared" si="11"/>
        <v/>
      </c>
    </row>
    <row r="681" spans="1:6" x14ac:dyDescent="0.2">
      <c r="A681" s="102"/>
      <c r="B681" s="103"/>
      <c r="C681" s="103"/>
      <c r="D681" s="103"/>
      <c r="E681" s="103"/>
      <c r="F681" s="212" t="str">
        <f t="shared" si="11"/>
        <v/>
      </c>
    </row>
    <row r="682" spans="1:6" x14ac:dyDescent="0.2">
      <c r="A682" s="102"/>
      <c r="B682" s="103"/>
      <c r="C682" s="103"/>
      <c r="D682" s="103"/>
      <c r="E682" s="103"/>
      <c r="F682" s="212" t="str">
        <f t="shared" si="11"/>
        <v/>
      </c>
    </row>
    <row r="683" spans="1:6" x14ac:dyDescent="0.2">
      <c r="A683" s="102"/>
      <c r="B683" s="103"/>
      <c r="C683" s="103"/>
      <c r="D683" s="103"/>
      <c r="E683" s="103"/>
      <c r="F683" s="212" t="str">
        <f t="shared" si="11"/>
        <v/>
      </c>
    </row>
    <row r="684" spans="1:6" x14ac:dyDescent="0.2">
      <c r="A684" s="102"/>
      <c r="B684" s="103"/>
      <c r="C684" s="103"/>
      <c r="D684" s="103"/>
      <c r="E684" s="103"/>
      <c r="F684" s="212" t="str">
        <f t="shared" si="11"/>
        <v/>
      </c>
    </row>
    <row r="685" spans="1:6" x14ac:dyDescent="0.2">
      <c r="A685" s="102"/>
      <c r="B685" s="103"/>
      <c r="C685" s="103"/>
      <c r="D685" s="103"/>
      <c r="E685" s="103"/>
      <c r="F685" s="212" t="str">
        <f t="shared" si="11"/>
        <v/>
      </c>
    </row>
    <row r="686" spans="1:6" x14ac:dyDescent="0.2">
      <c r="A686" s="102"/>
      <c r="B686" s="103"/>
      <c r="C686" s="103"/>
      <c r="D686" s="103"/>
      <c r="E686" s="103"/>
      <c r="F686" s="212" t="str">
        <f t="shared" si="11"/>
        <v/>
      </c>
    </row>
    <row r="687" spans="1:6" x14ac:dyDescent="0.2">
      <c r="A687" s="102"/>
      <c r="B687" s="103"/>
      <c r="C687" s="103"/>
      <c r="D687" s="103"/>
      <c r="E687" s="103"/>
      <c r="F687" s="212" t="str">
        <f t="shared" si="11"/>
        <v/>
      </c>
    </row>
    <row r="688" spans="1:6" x14ac:dyDescent="0.2">
      <c r="A688" s="102"/>
      <c r="B688" s="103"/>
      <c r="C688" s="103"/>
      <c r="D688" s="103"/>
      <c r="E688" s="103"/>
      <c r="F688" s="212" t="str">
        <f t="shared" si="11"/>
        <v/>
      </c>
    </row>
    <row r="689" spans="1:6" x14ac:dyDescent="0.2">
      <c r="A689" s="102"/>
      <c r="B689" s="103"/>
      <c r="C689" s="103"/>
      <c r="D689" s="103"/>
      <c r="E689" s="103"/>
      <c r="F689" s="212" t="str">
        <f t="shared" si="11"/>
        <v/>
      </c>
    </row>
    <row r="690" spans="1:6" x14ac:dyDescent="0.2">
      <c r="A690" s="102"/>
      <c r="B690" s="103"/>
      <c r="C690" s="103"/>
      <c r="D690" s="103"/>
      <c r="E690" s="103"/>
      <c r="F690" s="212" t="str">
        <f t="shared" si="11"/>
        <v/>
      </c>
    </row>
    <row r="691" spans="1:6" x14ac:dyDescent="0.2">
      <c r="A691" s="102"/>
      <c r="B691" s="103"/>
      <c r="C691" s="103"/>
      <c r="D691" s="103"/>
      <c r="E691" s="103"/>
      <c r="F691" s="212" t="str">
        <f t="shared" si="11"/>
        <v/>
      </c>
    </row>
    <row r="692" spans="1:6" x14ac:dyDescent="0.2">
      <c r="A692" s="102"/>
      <c r="B692" s="103"/>
      <c r="C692" s="103"/>
      <c r="D692" s="103"/>
      <c r="E692" s="103"/>
      <c r="F692" s="212" t="str">
        <f t="shared" si="11"/>
        <v/>
      </c>
    </row>
    <row r="693" spans="1:6" x14ac:dyDescent="0.2">
      <c r="A693" s="102"/>
      <c r="B693" s="103"/>
      <c r="C693" s="103"/>
      <c r="D693" s="103"/>
      <c r="E693" s="103"/>
      <c r="F693" s="212" t="str">
        <f t="shared" si="11"/>
        <v/>
      </c>
    </row>
    <row r="694" spans="1:6" ht="13.8" thickBot="1" x14ac:dyDescent="0.25">
      <c r="A694" s="105"/>
      <c r="B694" s="106"/>
      <c r="C694" s="106"/>
      <c r="D694" s="106"/>
      <c r="E694" s="106"/>
      <c r="F694" s="7" t="str">
        <f t="shared" si="11"/>
        <v/>
      </c>
    </row>
    <row r="695" spans="1:6" ht="13.8" thickBot="1" x14ac:dyDescent="0.25">
      <c r="A695" s="14">
        <v>12</v>
      </c>
      <c r="B695" s="15">
        <v>31</v>
      </c>
      <c r="C695" s="15" t="s">
        <v>158</v>
      </c>
      <c r="D695" s="15">
        <f>SUM(D641:D694)</f>
        <v>0</v>
      </c>
      <c r="E695" s="15">
        <f>SUM(E641:E694)</f>
        <v>0</v>
      </c>
      <c r="F695" s="16">
        <f>D640+D695-E695</f>
        <v>0</v>
      </c>
    </row>
    <row r="696" spans="1:6" ht="14.4" thickTop="1" thickBot="1" x14ac:dyDescent="0.25">
      <c r="A696" s="109">
        <v>12</v>
      </c>
      <c r="B696" s="109">
        <v>31</v>
      </c>
      <c r="C696" s="109" t="s">
        <v>33</v>
      </c>
      <c r="D696" s="109">
        <f>D57+D115+D173+D231+D289+D347+D405+D463+D521+D579+D637+D695</f>
        <v>0</v>
      </c>
      <c r="E696" s="109">
        <f>E57+E115+E173+E231+E289+E347+E405+E463+E521+E579+E637+E695</f>
        <v>0</v>
      </c>
      <c r="F696" s="109">
        <f>F695</f>
        <v>0</v>
      </c>
    </row>
    <row r="697" spans="1:6" ht="13.8" thickTop="1" x14ac:dyDescent="0.2">
      <c r="D697" s="13"/>
    </row>
  </sheetData>
  <sheetProtection sheet="1" objects="1" scenarios="1" formatCells="0" formatColumns="0" formatRows="0"/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2" right="0.2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68">
        <f>D58+E58</f>
        <v>0</v>
      </c>
      <c r="E59" s="268"/>
    </row>
    <row r="60" spans="1:5" ht="13.2" customHeight="1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68">
        <f>D117+E117</f>
        <v>0</v>
      </c>
      <c r="E118" s="268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68">
        <f>D58+E58</f>
        <v>0</v>
      </c>
      <c r="E59" s="268"/>
    </row>
    <row r="60" spans="1:5" ht="13.2" customHeight="1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68">
        <f>D117+E117</f>
        <v>0</v>
      </c>
      <c r="E118" s="268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68">
        <f>D58+E58</f>
        <v>0</v>
      </c>
      <c r="E59" s="268"/>
    </row>
    <row r="60" spans="1:5" ht="13.2" customHeight="1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68">
        <f>D117+E117</f>
        <v>0</v>
      </c>
      <c r="E118" s="268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68">
        <f>D58+E58</f>
        <v>0</v>
      </c>
      <c r="E59" s="268"/>
    </row>
    <row r="60" spans="1:5" ht="13.2" customHeight="1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68">
        <f>D117+E117</f>
        <v>0</v>
      </c>
      <c r="E118" s="268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68">
        <f>D58+E58</f>
        <v>0</v>
      </c>
      <c r="E59" s="268"/>
    </row>
    <row r="60" spans="1:5" ht="13.2" customHeight="1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68">
        <f>D117+E117</f>
        <v>0</v>
      </c>
      <c r="E118" s="268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1" customWidth="1"/>
    <col min="3" max="3" width="57" style="1" customWidth="1"/>
    <col min="4" max="5" width="13" style="1" customWidth="1"/>
    <col min="6" max="6" width="8.88671875" style="1" customWidth="1"/>
    <col min="7" max="16384" width="8.88671875" style="1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A59" s="40"/>
      <c r="B59" s="40"/>
      <c r="C59" s="121" t="s">
        <v>172</v>
      </c>
      <c r="D59" s="268">
        <f>D58+E58</f>
        <v>0</v>
      </c>
      <c r="E59" s="268"/>
    </row>
    <row r="60" spans="1:5" ht="13.2" customHeight="1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A118" s="40"/>
      <c r="B118" s="40"/>
      <c r="C118" s="121" t="s">
        <v>173</v>
      </c>
      <c r="D118" s="268">
        <f>D117+E117</f>
        <v>0</v>
      </c>
      <c r="E118" s="268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68">
        <f>D58+E58</f>
        <v>0</v>
      </c>
      <c r="E59" s="268"/>
    </row>
    <row r="60" spans="1:5" ht="13.2" customHeight="1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68">
        <f>D117+E117</f>
        <v>0</v>
      </c>
      <c r="E118" s="268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68">
        <f>D58+E58</f>
        <v>0</v>
      </c>
      <c r="E59" s="268"/>
    </row>
    <row r="60" spans="1:5" ht="13.2" customHeight="1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68">
        <f>D117+E117</f>
        <v>0</v>
      </c>
      <c r="E118" s="268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68">
        <f>D58+E58</f>
        <v>0</v>
      </c>
      <c r="E59" s="268"/>
    </row>
    <row r="60" spans="1:5" ht="13.2" customHeight="1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68">
        <f>D117+E117</f>
        <v>0</v>
      </c>
      <c r="E118" s="268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68">
        <f>D58+E58</f>
        <v>0</v>
      </c>
      <c r="E59" s="268"/>
    </row>
    <row r="60" spans="1:5" ht="13.2" customHeight="1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68">
        <f>D117+E117</f>
        <v>0</v>
      </c>
      <c r="E118" s="268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697"/>
  <sheetViews>
    <sheetView view="pageLayout" zoomScaleNormal="100" workbookViewId="0">
      <selection activeCell="B3" sqref="B3"/>
    </sheetView>
  </sheetViews>
  <sheetFormatPr defaultRowHeight="13.2" x14ac:dyDescent="0.2"/>
  <cols>
    <col min="1" max="2" width="4.77734375" style="40" customWidth="1"/>
    <col min="3" max="3" width="52.6640625" style="40" customWidth="1"/>
    <col min="4" max="4" width="13" style="40" customWidth="1"/>
    <col min="5" max="5" width="13" style="40" bestFit="1" customWidth="1"/>
    <col min="6" max="6" width="13" style="40" customWidth="1"/>
    <col min="7" max="7" width="8.88671875" style="40" customWidth="1"/>
    <col min="8" max="16384" width="8.88671875" style="40"/>
  </cols>
  <sheetData>
    <row r="1" spans="1:6" ht="33" customHeight="1" thickBot="1" x14ac:dyDescent="0.25">
      <c r="A1" s="240" t="s">
        <v>4</v>
      </c>
      <c r="B1" s="241"/>
      <c r="C1" s="11" t="s">
        <v>0</v>
      </c>
      <c r="D1" s="11" t="s">
        <v>1</v>
      </c>
      <c r="E1" s="11" t="s">
        <v>2</v>
      </c>
      <c r="F1" s="12" t="s">
        <v>254</v>
      </c>
    </row>
    <row r="2" spans="1:6" x14ac:dyDescent="0.2">
      <c r="A2" s="208">
        <v>1</v>
      </c>
      <c r="B2" s="209">
        <v>1</v>
      </c>
      <c r="C2" s="209" t="s">
        <v>209</v>
      </c>
      <c r="D2" s="108"/>
      <c r="E2" s="108"/>
      <c r="F2" s="100">
        <f>D2-E2</f>
        <v>0</v>
      </c>
    </row>
    <row r="3" spans="1:6" x14ac:dyDescent="0.2">
      <c r="A3" s="102"/>
      <c r="B3" s="103"/>
      <c r="C3" s="103"/>
      <c r="D3" s="103"/>
      <c r="E3" s="103"/>
      <c r="F3" s="100" t="str">
        <f>IF(OR(D3&lt;&gt;0,E3&lt;&gt;0),F2+D3-E3,"")</f>
        <v/>
      </c>
    </row>
    <row r="4" spans="1:6" x14ac:dyDescent="0.2">
      <c r="A4" s="102"/>
      <c r="B4" s="103"/>
      <c r="C4" s="103"/>
      <c r="D4" s="103"/>
      <c r="E4" s="103"/>
      <c r="F4" s="100" t="str">
        <f t="shared" ref="F4:F56" si="0">IF(OR(D4&lt;&gt;0,E4&lt;&gt;0),F3+D4-E4,"")</f>
        <v/>
      </c>
    </row>
    <row r="5" spans="1:6" x14ac:dyDescent="0.2">
      <c r="A5" s="102"/>
      <c r="B5" s="103"/>
      <c r="C5" s="103"/>
      <c r="D5" s="108"/>
      <c r="E5" s="108"/>
      <c r="F5" s="100" t="str">
        <f t="shared" si="0"/>
        <v/>
      </c>
    </row>
    <row r="6" spans="1:6" x14ac:dyDescent="0.2">
      <c r="A6" s="102"/>
      <c r="B6" s="103"/>
      <c r="C6" s="103"/>
      <c r="D6" s="103"/>
      <c r="E6" s="103"/>
      <c r="F6" s="100" t="str">
        <f t="shared" si="0"/>
        <v/>
      </c>
    </row>
    <row r="7" spans="1:6" x14ac:dyDescent="0.2">
      <c r="A7" s="102"/>
      <c r="B7" s="103"/>
      <c r="C7" s="103"/>
      <c r="D7" s="103"/>
      <c r="E7" s="103"/>
      <c r="F7" s="100" t="str">
        <f t="shared" si="0"/>
        <v/>
      </c>
    </row>
    <row r="8" spans="1:6" x14ac:dyDescent="0.2">
      <c r="A8" s="102"/>
      <c r="B8" s="103"/>
      <c r="C8" s="103"/>
      <c r="D8" s="103"/>
      <c r="E8" s="103"/>
      <c r="F8" s="100" t="str">
        <f t="shared" si="0"/>
        <v/>
      </c>
    </row>
    <row r="9" spans="1:6" x14ac:dyDescent="0.2">
      <c r="A9" s="102"/>
      <c r="B9" s="103"/>
      <c r="C9" s="103"/>
      <c r="D9" s="103"/>
      <c r="E9" s="103"/>
      <c r="F9" s="100" t="str">
        <f t="shared" si="0"/>
        <v/>
      </c>
    </row>
    <row r="10" spans="1:6" x14ac:dyDescent="0.2">
      <c r="A10" s="102"/>
      <c r="B10" s="103"/>
      <c r="C10" s="103"/>
      <c r="D10" s="103"/>
      <c r="E10" s="103"/>
      <c r="F10" s="100" t="str">
        <f t="shared" si="0"/>
        <v/>
      </c>
    </row>
    <row r="11" spans="1:6" x14ac:dyDescent="0.2">
      <c r="A11" s="102"/>
      <c r="B11" s="103"/>
      <c r="C11" s="103"/>
      <c r="D11" s="103"/>
      <c r="E11" s="103"/>
      <c r="F11" s="100" t="str">
        <f t="shared" si="0"/>
        <v/>
      </c>
    </row>
    <row r="12" spans="1:6" x14ac:dyDescent="0.2">
      <c r="A12" s="102"/>
      <c r="B12" s="103"/>
      <c r="C12" s="103"/>
      <c r="D12" s="103"/>
      <c r="E12" s="103"/>
      <c r="F12" s="100" t="str">
        <f t="shared" si="0"/>
        <v/>
      </c>
    </row>
    <row r="13" spans="1:6" x14ac:dyDescent="0.2">
      <c r="A13" s="102"/>
      <c r="B13" s="103"/>
      <c r="C13" s="103"/>
      <c r="D13" s="103"/>
      <c r="E13" s="103"/>
      <c r="F13" s="100" t="str">
        <f t="shared" si="0"/>
        <v/>
      </c>
    </row>
    <row r="14" spans="1:6" x14ac:dyDescent="0.2">
      <c r="A14" s="102"/>
      <c r="B14" s="103"/>
      <c r="C14" s="104"/>
      <c r="D14" s="103"/>
      <c r="E14" s="103"/>
      <c r="F14" s="100" t="str">
        <f t="shared" si="0"/>
        <v/>
      </c>
    </row>
    <row r="15" spans="1:6" x14ac:dyDescent="0.2">
      <c r="A15" s="102"/>
      <c r="B15" s="103"/>
      <c r="C15" s="103"/>
      <c r="D15" s="103"/>
      <c r="E15" s="103"/>
      <c r="F15" s="100" t="str">
        <f t="shared" si="0"/>
        <v/>
      </c>
    </row>
    <row r="16" spans="1:6" x14ac:dyDescent="0.2">
      <c r="A16" s="102"/>
      <c r="B16" s="103"/>
      <c r="C16" s="103"/>
      <c r="D16" s="103"/>
      <c r="E16" s="103"/>
      <c r="F16" s="100" t="str">
        <f t="shared" si="0"/>
        <v/>
      </c>
    </row>
    <row r="17" spans="1:6" x14ac:dyDescent="0.2">
      <c r="A17" s="102"/>
      <c r="B17" s="103"/>
      <c r="C17" s="103"/>
      <c r="D17" s="103"/>
      <c r="E17" s="103"/>
      <c r="F17" s="100" t="str">
        <f t="shared" si="0"/>
        <v/>
      </c>
    </row>
    <row r="18" spans="1:6" x14ac:dyDescent="0.2">
      <c r="A18" s="102"/>
      <c r="B18" s="103"/>
      <c r="C18" s="103"/>
      <c r="D18" s="103"/>
      <c r="E18" s="103"/>
      <c r="F18" s="100" t="str">
        <f t="shared" si="0"/>
        <v/>
      </c>
    </row>
    <row r="19" spans="1:6" x14ac:dyDescent="0.2">
      <c r="A19" s="102"/>
      <c r="B19" s="103"/>
      <c r="C19" s="103"/>
      <c r="D19" s="103"/>
      <c r="E19" s="103"/>
      <c r="F19" s="100" t="str">
        <f t="shared" si="0"/>
        <v/>
      </c>
    </row>
    <row r="20" spans="1:6" x14ac:dyDescent="0.2">
      <c r="A20" s="102"/>
      <c r="B20" s="103"/>
      <c r="C20" s="103"/>
      <c r="D20" s="103"/>
      <c r="E20" s="103"/>
      <c r="F20" s="100" t="str">
        <f t="shared" si="0"/>
        <v/>
      </c>
    </row>
    <row r="21" spans="1:6" x14ac:dyDescent="0.2">
      <c r="A21" s="102"/>
      <c r="B21" s="103"/>
      <c r="C21" s="103"/>
      <c r="D21" s="103"/>
      <c r="E21" s="103"/>
      <c r="F21" s="100" t="str">
        <f t="shared" si="0"/>
        <v/>
      </c>
    </row>
    <row r="22" spans="1:6" x14ac:dyDescent="0.2">
      <c r="A22" s="102"/>
      <c r="B22" s="103"/>
      <c r="C22" s="103"/>
      <c r="D22" s="103"/>
      <c r="E22" s="103"/>
      <c r="F22" s="100" t="str">
        <f t="shared" si="0"/>
        <v/>
      </c>
    </row>
    <row r="23" spans="1:6" x14ac:dyDescent="0.2">
      <c r="A23" s="102"/>
      <c r="B23" s="103"/>
      <c r="C23" s="103"/>
      <c r="D23" s="103"/>
      <c r="E23" s="103"/>
      <c r="F23" s="100" t="str">
        <f t="shared" si="0"/>
        <v/>
      </c>
    </row>
    <row r="24" spans="1:6" x14ac:dyDescent="0.2">
      <c r="A24" s="102"/>
      <c r="B24" s="103"/>
      <c r="C24" s="103"/>
      <c r="D24" s="103"/>
      <c r="E24" s="103"/>
      <c r="F24" s="100" t="str">
        <f t="shared" si="0"/>
        <v/>
      </c>
    </row>
    <row r="25" spans="1:6" x14ac:dyDescent="0.2">
      <c r="A25" s="102"/>
      <c r="B25" s="103"/>
      <c r="C25" s="103"/>
      <c r="D25" s="103"/>
      <c r="E25" s="103"/>
      <c r="F25" s="100" t="str">
        <f t="shared" si="0"/>
        <v/>
      </c>
    </row>
    <row r="26" spans="1:6" x14ac:dyDescent="0.2">
      <c r="A26" s="102"/>
      <c r="B26" s="103"/>
      <c r="C26" s="103"/>
      <c r="D26" s="103"/>
      <c r="E26" s="103"/>
      <c r="F26" s="100" t="str">
        <f t="shared" si="0"/>
        <v/>
      </c>
    </row>
    <row r="27" spans="1:6" x14ac:dyDescent="0.2">
      <c r="A27" s="102"/>
      <c r="B27" s="103"/>
      <c r="C27" s="103"/>
      <c r="D27" s="103"/>
      <c r="E27" s="103"/>
      <c r="F27" s="100" t="str">
        <f t="shared" si="0"/>
        <v/>
      </c>
    </row>
    <row r="28" spans="1:6" x14ac:dyDescent="0.2">
      <c r="A28" s="102"/>
      <c r="B28" s="103"/>
      <c r="C28" s="103"/>
      <c r="D28" s="103"/>
      <c r="E28" s="103"/>
      <c r="F28" s="100" t="str">
        <f t="shared" si="0"/>
        <v/>
      </c>
    </row>
    <row r="29" spans="1:6" x14ac:dyDescent="0.2">
      <c r="A29" s="102"/>
      <c r="B29" s="103"/>
      <c r="C29" s="103"/>
      <c r="D29" s="103"/>
      <c r="E29" s="103"/>
      <c r="F29" s="100" t="str">
        <f t="shared" si="0"/>
        <v/>
      </c>
    </row>
    <row r="30" spans="1:6" x14ac:dyDescent="0.2">
      <c r="A30" s="102"/>
      <c r="B30" s="103"/>
      <c r="C30" s="103"/>
      <c r="D30" s="103"/>
      <c r="E30" s="103"/>
      <c r="F30" s="100" t="str">
        <f t="shared" si="0"/>
        <v/>
      </c>
    </row>
    <row r="31" spans="1:6" x14ac:dyDescent="0.2">
      <c r="A31" s="102"/>
      <c r="B31" s="103"/>
      <c r="C31" s="103"/>
      <c r="D31" s="103"/>
      <c r="E31" s="103"/>
      <c r="F31" s="100" t="str">
        <f t="shared" si="0"/>
        <v/>
      </c>
    </row>
    <row r="32" spans="1:6" x14ac:dyDescent="0.2">
      <c r="A32" s="102"/>
      <c r="B32" s="103"/>
      <c r="C32" s="103"/>
      <c r="D32" s="103"/>
      <c r="E32" s="103"/>
      <c r="F32" s="100" t="str">
        <f t="shared" si="0"/>
        <v/>
      </c>
    </row>
    <row r="33" spans="1:6" x14ac:dyDescent="0.2">
      <c r="A33" s="102"/>
      <c r="B33" s="103"/>
      <c r="C33" s="103"/>
      <c r="D33" s="103"/>
      <c r="E33" s="103"/>
      <c r="F33" s="100" t="str">
        <f t="shared" si="0"/>
        <v/>
      </c>
    </row>
    <row r="34" spans="1:6" x14ac:dyDescent="0.2">
      <c r="A34" s="102"/>
      <c r="B34" s="103"/>
      <c r="C34" s="103"/>
      <c r="D34" s="103"/>
      <c r="E34" s="103"/>
      <c r="F34" s="100" t="str">
        <f t="shared" si="0"/>
        <v/>
      </c>
    </row>
    <row r="35" spans="1:6" x14ac:dyDescent="0.2">
      <c r="A35" s="102"/>
      <c r="B35" s="103"/>
      <c r="C35" s="103"/>
      <c r="D35" s="103"/>
      <c r="E35" s="103"/>
      <c r="F35" s="100" t="str">
        <f t="shared" si="0"/>
        <v/>
      </c>
    </row>
    <row r="36" spans="1:6" x14ac:dyDescent="0.2">
      <c r="A36" s="102"/>
      <c r="B36" s="103"/>
      <c r="C36" s="103"/>
      <c r="D36" s="103"/>
      <c r="E36" s="103"/>
      <c r="F36" s="100" t="str">
        <f t="shared" si="0"/>
        <v/>
      </c>
    </row>
    <row r="37" spans="1:6" x14ac:dyDescent="0.2">
      <c r="A37" s="102"/>
      <c r="B37" s="103"/>
      <c r="C37" s="103"/>
      <c r="D37" s="103"/>
      <c r="E37" s="103"/>
      <c r="F37" s="100" t="str">
        <f t="shared" si="0"/>
        <v/>
      </c>
    </row>
    <row r="38" spans="1:6" x14ac:dyDescent="0.2">
      <c r="A38" s="102"/>
      <c r="B38" s="103"/>
      <c r="C38" s="103"/>
      <c r="D38" s="103"/>
      <c r="E38" s="103"/>
      <c r="F38" s="100" t="str">
        <f t="shared" si="0"/>
        <v/>
      </c>
    </row>
    <row r="39" spans="1:6" x14ac:dyDescent="0.2">
      <c r="A39" s="102"/>
      <c r="B39" s="103"/>
      <c r="C39" s="103"/>
      <c r="D39" s="103"/>
      <c r="E39" s="103"/>
      <c r="F39" s="100" t="str">
        <f t="shared" si="0"/>
        <v/>
      </c>
    </row>
    <row r="40" spans="1:6" x14ac:dyDescent="0.2">
      <c r="A40" s="102"/>
      <c r="B40" s="103"/>
      <c r="C40" s="103"/>
      <c r="D40" s="103"/>
      <c r="E40" s="103"/>
      <c r="F40" s="100" t="str">
        <f t="shared" si="0"/>
        <v/>
      </c>
    </row>
    <row r="41" spans="1:6" x14ac:dyDescent="0.2">
      <c r="A41" s="102"/>
      <c r="B41" s="103"/>
      <c r="C41" s="103"/>
      <c r="D41" s="103"/>
      <c r="E41" s="103"/>
      <c r="F41" s="100" t="str">
        <f t="shared" si="0"/>
        <v/>
      </c>
    </row>
    <row r="42" spans="1:6" x14ac:dyDescent="0.2">
      <c r="A42" s="102"/>
      <c r="B42" s="103"/>
      <c r="C42" s="103"/>
      <c r="D42" s="103"/>
      <c r="E42" s="103"/>
      <c r="F42" s="100" t="str">
        <f t="shared" si="0"/>
        <v/>
      </c>
    </row>
    <row r="43" spans="1:6" x14ac:dyDescent="0.2">
      <c r="A43" s="102"/>
      <c r="B43" s="103"/>
      <c r="C43" s="103"/>
      <c r="D43" s="103"/>
      <c r="E43" s="103"/>
      <c r="F43" s="100" t="str">
        <f t="shared" si="0"/>
        <v/>
      </c>
    </row>
    <row r="44" spans="1:6" x14ac:dyDescent="0.2">
      <c r="A44" s="102"/>
      <c r="B44" s="103"/>
      <c r="C44" s="103"/>
      <c r="D44" s="103"/>
      <c r="E44" s="103"/>
      <c r="F44" s="100" t="str">
        <f t="shared" si="0"/>
        <v/>
      </c>
    </row>
    <row r="45" spans="1:6" x14ac:dyDescent="0.2">
      <c r="A45" s="102"/>
      <c r="B45" s="103"/>
      <c r="C45" s="103"/>
      <c r="D45" s="103"/>
      <c r="E45" s="103"/>
      <c r="F45" s="100" t="str">
        <f t="shared" si="0"/>
        <v/>
      </c>
    </row>
    <row r="46" spans="1:6" x14ac:dyDescent="0.2">
      <c r="A46" s="102"/>
      <c r="B46" s="103"/>
      <c r="C46" s="103"/>
      <c r="D46" s="103"/>
      <c r="E46" s="103"/>
      <c r="F46" s="100" t="str">
        <f t="shared" si="0"/>
        <v/>
      </c>
    </row>
    <row r="47" spans="1:6" x14ac:dyDescent="0.2">
      <c r="A47" s="102"/>
      <c r="B47" s="103"/>
      <c r="C47" s="103"/>
      <c r="D47" s="103"/>
      <c r="E47" s="103"/>
      <c r="F47" s="100" t="str">
        <f t="shared" si="0"/>
        <v/>
      </c>
    </row>
    <row r="48" spans="1:6" x14ac:dyDescent="0.2">
      <c r="A48" s="102"/>
      <c r="B48" s="103"/>
      <c r="C48" s="103"/>
      <c r="D48" s="103"/>
      <c r="E48" s="103"/>
      <c r="F48" s="100" t="str">
        <f t="shared" si="0"/>
        <v/>
      </c>
    </row>
    <row r="49" spans="1:6" x14ac:dyDescent="0.2">
      <c r="A49" s="102"/>
      <c r="B49" s="103"/>
      <c r="C49" s="103"/>
      <c r="D49" s="103"/>
      <c r="E49" s="103"/>
      <c r="F49" s="100" t="str">
        <f t="shared" si="0"/>
        <v/>
      </c>
    </row>
    <row r="50" spans="1:6" x14ac:dyDescent="0.2">
      <c r="A50" s="102"/>
      <c r="B50" s="103"/>
      <c r="C50" s="103"/>
      <c r="D50" s="103"/>
      <c r="E50" s="103"/>
      <c r="F50" s="100" t="str">
        <f t="shared" si="0"/>
        <v/>
      </c>
    </row>
    <row r="51" spans="1:6" x14ac:dyDescent="0.2">
      <c r="A51" s="102"/>
      <c r="B51" s="103"/>
      <c r="C51" s="103"/>
      <c r="D51" s="103"/>
      <c r="E51" s="103"/>
      <c r="F51" s="100" t="str">
        <f t="shared" si="0"/>
        <v/>
      </c>
    </row>
    <row r="52" spans="1:6" x14ac:dyDescent="0.2">
      <c r="A52" s="102"/>
      <c r="B52" s="103"/>
      <c r="C52" s="103"/>
      <c r="D52" s="103"/>
      <c r="E52" s="103"/>
      <c r="F52" s="100" t="str">
        <f t="shared" si="0"/>
        <v/>
      </c>
    </row>
    <row r="53" spans="1:6" x14ac:dyDescent="0.2">
      <c r="A53" s="102"/>
      <c r="B53" s="103"/>
      <c r="C53" s="103"/>
      <c r="D53" s="103"/>
      <c r="E53" s="103"/>
      <c r="F53" s="100" t="str">
        <f t="shared" si="0"/>
        <v/>
      </c>
    </row>
    <row r="54" spans="1:6" x14ac:dyDescent="0.2">
      <c r="A54" s="102"/>
      <c r="B54" s="103"/>
      <c r="C54" s="103"/>
      <c r="D54" s="103"/>
      <c r="E54" s="103"/>
      <c r="F54" s="100" t="str">
        <f t="shared" si="0"/>
        <v/>
      </c>
    </row>
    <row r="55" spans="1:6" x14ac:dyDescent="0.2">
      <c r="A55" s="102"/>
      <c r="B55" s="103"/>
      <c r="C55" s="103"/>
      <c r="D55" s="103"/>
      <c r="E55" s="103"/>
      <c r="F55" s="100" t="str">
        <f t="shared" si="0"/>
        <v/>
      </c>
    </row>
    <row r="56" spans="1:6" ht="13.8" thickBot="1" x14ac:dyDescent="0.25">
      <c r="A56" s="105"/>
      <c r="B56" s="106"/>
      <c r="C56" s="106"/>
      <c r="D56" s="106"/>
      <c r="E56" s="106"/>
      <c r="F56" s="100" t="str">
        <f t="shared" si="0"/>
        <v/>
      </c>
    </row>
    <row r="57" spans="1:6" ht="13.8" thickBot="1" x14ac:dyDescent="0.25">
      <c r="A57" s="14"/>
      <c r="B57" s="15"/>
      <c r="C57" s="15" t="s">
        <v>169</v>
      </c>
      <c r="D57" s="15">
        <f>SUM(D2:D56)</f>
        <v>0</v>
      </c>
      <c r="E57" s="15">
        <f>SUM(E2:E56)</f>
        <v>0</v>
      </c>
      <c r="F57" s="16">
        <f>D57-E57</f>
        <v>0</v>
      </c>
    </row>
    <row r="58" spans="1:6" ht="14.4" thickTop="1" thickBot="1" x14ac:dyDescent="0.25">
      <c r="A58" s="17"/>
      <c r="B58" s="17"/>
      <c r="C58" s="17"/>
      <c r="D58" s="17"/>
      <c r="E58" s="17"/>
      <c r="F58" s="17"/>
    </row>
    <row r="59" spans="1:6" s="13" customFormat="1" ht="33" customHeight="1" thickBot="1" x14ac:dyDescent="0.25">
      <c r="A59" s="242" t="s">
        <v>4</v>
      </c>
      <c r="B59" s="243"/>
      <c r="C59" s="11" t="s">
        <v>0</v>
      </c>
      <c r="D59" s="11" t="s">
        <v>1</v>
      </c>
      <c r="E59" s="11" t="s">
        <v>2</v>
      </c>
      <c r="F59" s="12" t="s">
        <v>254</v>
      </c>
    </row>
    <row r="60" spans="1:6" s="13" customFormat="1" x14ac:dyDescent="0.2">
      <c r="A60" s="8">
        <v>2</v>
      </c>
      <c r="B60" s="96">
        <v>1</v>
      </c>
      <c r="C60" s="96" t="s">
        <v>8</v>
      </c>
      <c r="D60" s="96">
        <f>F57</f>
        <v>0</v>
      </c>
      <c r="E60" s="96"/>
      <c r="F60" s="100">
        <f>D60-E60</f>
        <v>0</v>
      </c>
    </row>
    <row r="61" spans="1:6" s="13" customFormat="1" x14ac:dyDescent="0.2">
      <c r="A61" s="102"/>
      <c r="B61" s="103"/>
      <c r="C61" s="103"/>
      <c r="D61" s="103"/>
      <c r="E61" s="103"/>
      <c r="F61" s="101" t="str">
        <f>IF(OR(D61&lt;&gt;0,E61&lt;&gt;0),F60+D61-E61,"")</f>
        <v/>
      </c>
    </row>
    <row r="62" spans="1:6" s="13" customFormat="1" x14ac:dyDescent="0.2">
      <c r="A62" s="102"/>
      <c r="B62" s="103"/>
      <c r="C62" s="103"/>
      <c r="D62" s="103"/>
      <c r="E62" s="103"/>
      <c r="F62" s="101" t="str">
        <f t="shared" ref="F62:F114" si="1">IF(OR(D62&lt;&gt;0,E62&lt;&gt;0),F61+D62-E62,"")</f>
        <v/>
      </c>
    </row>
    <row r="63" spans="1:6" s="13" customFormat="1" x14ac:dyDescent="0.2">
      <c r="A63" s="102"/>
      <c r="B63" s="103"/>
      <c r="C63" s="103"/>
      <c r="D63" s="103"/>
      <c r="E63" s="103"/>
      <c r="F63" s="101" t="str">
        <f t="shared" si="1"/>
        <v/>
      </c>
    </row>
    <row r="64" spans="1:6" s="13" customFormat="1" x14ac:dyDescent="0.2">
      <c r="A64" s="102"/>
      <c r="B64" s="103"/>
      <c r="C64" s="103"/>
      <c r="D64" s="103"/>
      <c r="E64" s="103"/>
      <c r="F64" s="101" t="str">
        <f t="shared" si="1"/>
        <v/>
      </c>
    </row>
    <row r="65" spans="1:6" s="13" customFormat="1" x14ac:dyDescent="0.2">
      <c r="A65" s="102"/>
      <c r="B65" s="103"/>
      <c r="C65" s="103"/>
      <c r="D65" s="103"/>
      <c r="E65" s="103"/>
      <c r="F65" s="101" t="str">
        <f t="shared" si="1"/>
        <v/>
      </c>
    </row>
    <row r="66" spans="1:6" x14ac:dyDescent="0.2">
      <c r="A66" s="102"/>
      <c r="B66" s="103"/>
      <c r="C66" s="103"/>
      <c r="D66" s="103"/>
      <c r="E66" s="103"/>
      <c r="F66" s="101" t="str">
        <f t="shared" si="1"/>
        <v/>
      </c>
    </row>
    <row r="67" spans="1:6" x14ac:dyDescent="0.2">
      <c r="A67" s="102"/>
      <c r="B67" s="103"/>
      <c r="C67" s="103"/>
      <c r="D67" s="103"/>
      <c r="E67" s="103"/>
      <c r="F67" s="101" t="str">
        <f t="shared" si="1"/>
        <v/>
      </c>
    </row>
    <row r="68" spans="1:6" x14ac:dyDescent="0.2">
      <c r="A68" s="102"/>
      <c r="B68" s="103"/>
      <c r="C68" s="103"/>
      <c r="D68" s="103"/>
      <c r="E68" s="103"/>
      <c r="F68" s="101" t="str">
        <f t="shared" si="1"/>
        <v/>
      </c>
    </row>
    <row r="69" spans="1:6" x14ac:dyDescent="0.2">
      <c r="A69" s="102"/>
      <c r="B69" s="103"/>
      <c r="C69" s="103"/>
      <c r="D69" s="103"/>
      <c r="E69" s="103"/>
      <c r="F69" s="101" t="str">
        <f t="shared" si="1"/>
        <v/>
      </c>
    </row>
    <row r="70" spans="1:6" x14ac:dyDescent="0.2">
      <c r="A70" s="102"/>
      <c r="B70" s="103"/>
      <c r="C70" s="103"/>
      <c r="D70" s="103"/>
      <c r="E70" s="103"/>
      <c r="F70" s="101" t="str">
        <f t="shared" si="1"/>
        <v/>
      </c>
    </row>
    <row r="71" spans="1:6" x14ac:dyDescent="0.2">
      <c r="A71" s="102"/>
      <c r="B71" s="103"/>
      <c r="C71" s="103"/>
      <c r="D71" s="103"/>
      <c r="E71" s="103"/>
      <c r="F71" s="101" t="str">
        <f t="shared" si="1"/>
        <v/>
      </c>
    </row>
    <row r="72" spans="1:6" x14ac:dyDescent="0.2">
      <c r="A72" s="102"/>
      <c r="B72" s="103"/>
      <c r="C72" s="104"/>
      <c r="D72" s="103"/>
      <c r="E72" s="103"/>
      <c r="F72" s="101" t="str">
        <f t="shared" si="1"/>
        <v/>
      </c>
    </row>
    <row r="73" spans="1:6" x14ac:dyDescent="0.2">
      <c r="A73" s="102"/>
      <c r="B73" s="103"/>
      <c r="C73" s="103"/>
      <c r="D73" s="103"/>
      <c r="E73" s="103"/>
      <c r="F73" s="101" t="str">
        <f t="shared" si="1"/>
        <v/>
      </c>
    </row>
    <row r="74" spans="1:6" x14ac:dyDescent="0.2">
      <c r="A74" s="102"/>
      <c r="B74" s="103"/>
      <c r="C74" s="103"/>
      <c r="D74" s="103"/>
      <c r="E74" s="103"/>
      <c r="F74" s="101" t="str">
        <f t="shared" si="1"/>
        <v/>
      </c>
    </row>
    <row r="75" spans="1:6" x14ac:dyDescent="0.2">
      <c r="A75" s="102"/>
      <c r="B75" s="103"/>
      <c r="C75" s="103"/>
      <c r="D75" s="103"/>
      <c r="E75" s="103"/>
      <c r="F75" s="101" t="str">
        <f t="shared" si="1"/>
        <v/>
      </c>
    </row>
    <row r="76" spans="1:6" x14ac:dyDescent="0.2">
      <c r="A76" s="102"/>
      <c r="B76" s="103"/>
      <c r="C76" s="103"/>
      <c r="D76" s="103"/>
      <c r="E76" s="103"/>
      <c r="F76" s="101" t="str">
        <f t="shared" si="1"/>
        <v/>
      </c>
    </row>
    <row r="77" spans="1:6" x14ac:dyDescent="0.2">
      <c r="A77" s="102"/>
      <c r="B77" s="103"/>
      <c r="C77" s="103"/>
      <c r="D77" s="103"/>
      <c r="E77" s="103"/>
      <c r="F77" s="101" t="str">
        <f t="shared" si="1"/>
        <v/>
      </c>
    </row>
    <row r="78" spans="1:6" x14ac:dyDescent="0.2">
      <c r="A78" s="102"/>
      <c r="B78" s="103"/>
      <c r="C78" s="103"/>
      <c r="D78" s="103"/>
      <c r="E78" s="103"/>
      <c r="F78" s="101" t="str">
        <f t="shared" si="1"/>
        <v/>
      </c>
    </row>
    <row r="79" spans="1:6" x14ac:dyDescent="0.2">
      <c r="A79" s="102"/>
      <c r="B79" s="103"/>
      <c r="C79" s="103"/>
      <c r="D79" s="103"/>
      <c r="E79" s="103"/>
      <c r="F79" s="101" t="str">
        <f t="shared" si="1"/>
        <v/>
      </c>
    </row>
    <row r="80" spans="1:6" x14ac:dyDescent="0.2">
      <c r="A80" s="102"/>
      <c r="B80" s="103"/>
      <c r="C80" s="103"/>
      <c r="D80" s="103"/>
      <c r="E80" s="103"/>
      <c r="F80" s="101" t="str">
        <f t="shared" si="1"/>
        <v/>
      </c>
    </row>
    <row r="81" spans="1:6" x14ac:dyDescent="0.2">
      <c r="A81" s="102"/>
      <c r="B81" s="103"/>
      <c r="C81" s="103"/>
      <c r="D81" s="103"/>
      <c r="E81" s="103"/>
      <c r="F81" s="101" t="str">
        <f t="shared" si="1"/>
        <v/>
      </c>
    </row>
    <row r="82" spans="1:6" x14ac:dyDescent="0.2">
      <c r="A82" s="102"/>
      <c r="B82" s="103"/>
      <c r="C82" s="103"/>
      <c r="D82" s="103"/>
      <c r="E82" s="103"/>
      <c r="F82" s="101" t="str">
        <f t="shared" si="1"/>
        <v/>
      </c>
    </row>
    <row r="83" spans="1:6" x14ac:dyDescent="0.2">
      <c r="A83" s="102"/>
      <c r="B83" s="103"/>
      <c r="C83" s="103"/>
      <c r="D83" s="103"/>
      <c r="E83" s="103"/>
      <c r="F83" s="101" t="str">
        <f t="shared" si="1"/>
        <v/>
      </c>
    </row>
    <row r="84" spans="1:6" x14ac:dyDescent="0.2">
      <c r="A84" s="102"/>
      <c r="B84" s="103"/>
      <c r="C84" s="103"/>
      <c r="D84" s="103"/>
      <c r="E84" s="103"/>
      <c r="F84" s="101" t="str">
        <f t="shared" si="1"/>
        <v/>
      </c>
    </row>
    <row r="85" spans="1:6" x14ac:dyDescent="0.2">
      <c r="A85" s="102"/>
      <c r="B85" s="103"/>
      <c r="C85" s="103"/>
      <c r="D85" s="103"/>
      <c r="E85" s="103"/>
      <c r="F85" s="101" t="str">
        <f t="shared" si="1"/>
        <v/>
      </c>
    </row>
    <row r="86" spans="1:6" x14ac:dyDescent="0.2">
      <c r="A86" s="102"/>
      <c r="B86" s="103"/>
      <c r="C86" s="103"/>
      <c r="D86" s="103"/>
      <c r="E86" s="103"/>
      <c r="F86" s="101" t="str">
        <f t="shared" si="1"/>
        <v/>
      </c>
    </row>
    <row r="87" spans="1:6" x14ac:dyDescent="0.2">
      <c r="A87" s="102"/>
      <c r="B87" s="103"/>
      <c r="C87" s="103"/>
      <c r="D87" s="103"/>
      <c r="E87" s="103"/>
      <c r="F87" s="101" t="str">
        <f t="shared" si="1"/>
        <v/>
      </c>
    </row>
    <row r="88" spans="1:6" x14ac:dyDescent="0.2">
      <c r="A88" s="102"/>
      <c r="B88" s="103"/>
      <c r="C88" s="103"/>
      <c r="D88" s="103"/>
      <c r="E88" s="103"/>
      <c r="F88" s="101" t="str">
        <f t="shared" si="1"/>
        <v/>
      </c>
    </row>
    <row r="89" spans="1:6" x14ac:dyDescent="0.2">
      <c r="A89" s="102"/>
      <c r="B89" s="103"/>
      <c r="C89" s="103"/>
      <c r="D89" s="103"/>
      <c r="E89" s="103"/>
      <c r="F89" s="101" t="str">
        <f t="shared" si="1"/>
        <v/>
      </c>
    </row>
    <row r="90" spans="1:6" x14ac:dyDescent="0.2">
      <c r="A90" s="102"/>
      <c r="B90" s="103"/>
      <c r="C90" s="103"/>
      <c r="D90" s="103"/>
      <c r="E90" s="103"/>
      <c r="F90" s="101" t="str">
        <f t="shared" si="1"/>
        <v/>
      </c>
    </row>
    <row r="91" spans="1:6" x14ac:dyDescent="0.2">
      <c r="A91" s="102"/>
      <c r="B91" s="103"/>
      <c r="C91" s="103"/>
      <c r="D91" s="103"/>
      <c r="E91" s="103"/>
      <c r="F91" s="101" t="str">
        <f t="shared" si="1"/>
        <v/>
      </c>
    </row>
    <row r="92" spans="1:6" x14ac:dyDescent="0.2">
      <c r="A92" s="102"/>
      <c r="B92" s="103"/>
      <c r="C92" s="103"/>
      <c r="D92" s="103"/>
      <c r="E92" s="103"/>
      <c r="F92" s="101" t="str">
        <f t="shared" si="1"/>
        <v/>
      </c>
    </row>
    <row r="93" spans="1:6" x14ac:dyDescent="0.2">
      <c r="A93" s="102"/>
      <c r="B93" s="103"/>
      <c r="C93" s="103"/>
      <c r="D93" s="103"/>
      <c r="E93" s="103"/>
      <c r="F93" s="101" t="str">
        <f t="shared" si="1"/>
        <v/>
      </c>
    </row>
    <row r="94" spans="1:6" x14ac:dyDescent="0.2">
      <c r="A94" s="102"/>
      <c r="B94" s="103"/>
      <c r="C94" s="103"/>
      <c r="D94" s="103"/>
      <c r="E94" s="103"/>
      <c r="F94" s="101" t="str">
        <f t="shared" si="1"/>
        <v/>
      </c>
    </row>
    <row r="95" spans="1:6" x14ac:dyDescent="0.2">
      <c r="A95" s="102"/>
      <c r="B95" s="103"/>
      <c r="C95" s="103"/>
      <c r="D95" s="103"/>
      <c r="E95" s="103"/>
      <c r="F95" s="101" t="str">
        <f t="shared" si="1"/>
        <v/>
      </c>
    </row>
    <row r="96" spans="1:6" x14ac:dyDescent="0.2">
      <c r="A96" s="102"/>
      <c r="B96" s="103"/>
      <c r="C96" s="103"/>
      <c r="D96" s="103"/>
      <c r="E96" s="103"/>
      <c r="F96" s="101" t="str">
        <f t="shared" si="1"/>
        <v/>
      </c>
    </row>
    <row r="97" spans="1:6" x14ac:dyDescent="0.2">
      <c r="A97" s="102"/>
      <c r="B97" s="103"/>
      <c r="C97" s="103"/>
      <c r="D97" s="103"/>
      <c r="E97" s="103"/>
      <c r="F97" s="101" t="str">
        <f t="shared" si="1"/>
        <v/>
      </c>
    </row>
    <row r="98" spans="1:6" x14ac:dyDescent="0.2">
      <c r="A98" s="102"/>
      <c r="B98" s="103"/>
      <c r="C98" s="103"/>
      <c r="D98" s="103"/>
      <c r="E98" s="103"/>
      <c r="F98" s="101" t="str">
        <f t="shared" si="1"/>
        <v/>
      </c>
    </row>
    <row r="99" spans="1:6" x14ac:dyDescent="0.2">
      <c r="A99" s="102"/>
      <c r="B99" s="103"/>
      <c r="C99" s="103"/>
      <c r="D99" s="103"/>
      <c r="E99" s="103"/>
      <c r="F99" s="101" t="str">
        <f t="shared" si="1"/>
        <v/>
      </c>
    </row>
    <row r="100" spans="1:6" x14ac:dyDescent="0.2">
      <c r="A100" s="102"/>
      <c r="B100" s="103"/>
      <c r="C100" s="103"/>
      <c r="D100" s="103"/>
      <c r="E100" s="103"/>
      <c r="F100" s="101" t="str">
        <f t="shared" si="1"/>
        <v/>
      </c>
    </row>
    <row r="101" spans="1:6" x14ac:dyDescent="0.2">
      <c r="A101" s="102"/>
      <c r="B101" s="103"/>
      <c r="C101" s="103"/>
      <c r="D101" s="103"/>
      <c r="E101" s="103"/>
      <c r="F101" s="101" t="str">
        <f t="shared" si="1"/>
        <v/>
      </c>
    </row>
    <row r="102" spans="1:6" x14ac:dyDescent="0.2">
      <c r="A102" s="102"/>
      <c r="B102" s="103"/>
      <c r="C102" s="103"/>
      <c r="D102" s="103"/>
      <c r="E102" s="103"/>
      <c r="F102" s="101" t="str">
        <f t="shared" si="1"/>
        <v/>
      </c>
    </row>
    <row r="103" spans="1:6" x14ac:dyDescent="0.2">
      <c r="A103" s="102"/>
      <c r="B103" s="103"/>
      <c r="C103" s="103"/>
      <c r="D103" s="103"/>
      <c r="E103" s="103"/>
      <c r="F103" s="101" t="str">
        <f t="shared" si="1"/>
        <v/>
      </c>
    </row>
    <row r="104" spans="1:6" x14ac:dyDescent="0.2">
      <c r="A104" s="102"/>
      <c r="B104" s="103"/>
      <c r="C104" s="103"/>
      <c r="D104" s="103"/>
      <c r="E104" s="103"/>
      <c r="F104" s="101" t="str">
        <f t="shared" si="1"/>
        <v/>
      </c>
    </row>
    <row r="105" spans="1:6" x14ac:dyDescent="0.2">
      <c r="A105" s="102"/>
      <c r="B105" s="103"/>
      <c r="C105" s="103"/>
      <c r="D105" s="103"/>
      <c r="E105" s="103"/>
      <c r="F105" s="101" t="str">
        <f t="shared" si="1"/>
        <v/>
      </c>
    </row>
    <row r="106" spans="1:6" x14ac:dyDescent="0.2">
      <c r="A106" s="102"/>
      <c r="B106" s="103"/>
      <c r="C106" s="103"/>
      <c r="D106" s="103"/>
      <c r="E106" s="103"/>
      <c r="F106" s="101" t="str">
        <f t="shared" si="1"/>
        <v/>
      </c>
    </row>
    <row r="107" spans="1:6" x14ac:dyDescent="0.2">
      <c r="A107" s="102"/>
      <c r="B107" s="103"/>
      <c r="C107" s="103"/>
      <c r="D107" s="103"/>
      <c r="E107" s="103"/>
      <c r="F107" s="101" t="str">
        <f t="shared" si="1"/>
        <v/>
      </c>
    </row>
    <row r="108" spans="1:6" x14ac:dyDescent="0.2">
      <c r="A108" s="102"/>
      <c r="B108" s="103"/>
      <c r="C108" s="103"/>
      <c r="D108" s="103"/>
      <c r="E108" s="103"/>
      <c r="F108" s="101" t="str">
        <f t="shared" si="1"/>
        <v/>
      </c>
    </row>
    <row r="109" spans="1:6" x14ac:dyDescent="0.2">
      <c r="A109" s="102"/>
      <c r="B109" s="103"/>
      <c r="C109" s="103"/>
      <c r="D109" s="103"/>
      <c r="E109" s="103"/>
      <c r="F109" s="101" t="str">
        <f t="shared" si="1"/>
        <v/>
      </c>
    </row>
    <row r="110" spans="1:6" x14ac:dyDescent="0.2">
      <c r="A110" s="102"/>
      <c r="B110" s="103"/>
      <c r="C110" s="103"/>
      <c r="D110" s="103"/>
      <c r="E110" s="103"/>
      <c r="F110" s="101" t="str">
        <f t="shared" si="1"/>
        <v/>
      </c>
    </row>
    <row r="111" spans="1:6" x14ac:dyDescent="0.2">
      <c r="A111" s="102"/>
      <c r="B111" s="103"/>
      <c r="C111" s="103"/>
      <c r="D111" s="103"/>
      <c r="E111" s="103"/>
      <c r="F111" s="101" t="str">
        <f t="shared" si="1"/>
        <v/>
      </c>
    </row>
    <row r="112" spans="1:6" x14ac:dyDescent="0.2">
      <c r="A112" s="102"/>
      <c r="B112" s="103"/>
      <c r="C112" s="103"/>
      <c r="D112" s="103"/>
      <c r="E112" s="103"/>
      <c r="F112" s="101" t="str">
        <f t="shared" si="1"/>
        <v/>
      </c>
    </row>
    <row r="113" spans="1:6" x14ac:dyDescent="0.2">
      <c r="A113" s="102"/>
      <c r="B113" s="103"/>
      <c r="C113" s="103"/>
      <c r="D113" s="103"/>
      <c r="E113" s="103"/>
      <c r="F113" s="101" t="str">
        <f t="shared" si="1"/>
        <v/>
      </c>
    </row>
    <row r="114" spans="1:6" s="13" customFormat="1" ht="13.8" thickBot="1" x14ac:dyDescent="0.25">
      <c r="A114" s="105"/>
      <c r="B114" s="106"/>
      <c r="C114" s="106"/>
      <c r="D114" s="106"/>
      <c r="E114" s="106"/>
      <c r="F114" s="7" t="str">
        <f t="shared" si="1"/>
        <v/>
      </c>
    </row>
    <row r="115" spans="1:6" ht="13.8" thickBot="1" x14ac:dyDescent="0.25">
      <c r="A115" s="14"/>
      <c r="B115" s="15"/>
      <c r="C115" s="15" t="s">
        <v>168</v>
      </c>
      <c r="D115" s="15">
        <f>SUM(D61:D114)</f>
        <v>0</v>
      </c>
      <c r="E115" s="15">
        <f>SUM(E61:E114)</f>
        <v>0</v>
      </c>
      <c r="F115" s="16">
        <f>D60+D115-E115</f>
        <v>0</v>
      </c>
    </row>
    <row r="116" spans="1:6" ht="14.4" thickTop="1" thickBot="1" x14ac:dyDescent="0.25">
      <c r="A116" s="17"/>
      <c r="B116" s="17"/>
      <c r="C116" s="17"/>
      <c r="D116" s="17"/>
      <c r="E116" s="17"/>
      <c r="F116" s="17"/>
    </row>
    <row r="117" spans="1:6" ht="33" customHeight="1" thickBot="1" x14ac:dyDescent="0.25">
      <c r="A117" s="240" t="s">
        <v>4</v>
      </c>
      <c r="B117" s="241"/>
      <c r="C117" s="11" t="s">
        <v>0</v>
      </c>
      <c r="D117" s="11" t="s">
        <v>1</v>
      </c>
      <c r="E117" s="11" t="s">
        <v>2</v>
      </c>
      <c r="F117" s="12" t="s">
        <v>254</v>
      </c>
    </row>
    <row r="118" spans="1:6" x14ac:dyDescent="0.2">
      <c r="A118" s="8">
        <v>3</v>
      </c>
      <c r="B118" s="96">
        <v>1</v>
      </c>
      <c r="C118" s="96" t="s">
        <v>8</v>
      </c>
      <c r="D118" s="96">
        <f>F115</f>
        <v>0</v>
      </c>
      <c r="E118" s="96"/>
      <c r="F118" s="100">
        <f>D118-E118</f>
        <v>0</v>
      </c>
    </row>
    <row r="119" spans="1:6" x14ac:dyDescent="0.2">
      <c r="A119" s="102"/>
      <c r="B119" s="103"/>
      <c r="C119" s="103"/>
      <c r="D119" s="103"/>
      <c r="E119" s="103"/>
      <c r="F119" s="101" t="str">
        <f>IF(OR(D119&lt;&gt;0,E119&lt;&gt;0),F118+D119-E119,"")</f>
        <v/>
      </c>
    </row>
    <row r="120" spans="1:6" x14ac:dyDescent="0.2">
      <c r="A120" s="102"/>
      <c r="B120" s="103"/>
      <c r="C120" s="103"/>
      <c r="D120" s="103"/>
      <c r="E120" s="103"/>
      <c r="F120" s="101" t="str">
        <f t="shared" ref="F120:F172" si="2">IF(OR(D120&lt;&gt;0,E120&lt;&gt;0),F119+D120-E120,"")</f>
        <v/>
      </c>
    </row>
    <row r="121" spans="1:6" x14ac:dyDescent="0.2">
      <c r="A121" s="102"/>
      <c r="B121" s="103"/>
      <c r="C121" s="103"/>
      <c r="D121" s="103"/>
      <c r="E121" s="103"/>
      <c r="F121" s="101" t="str">
        <f t="shared" si="2"/>
        <v/>
      </c>
    </row>
    <row r="122" spans="1:6" x14ac:dyDescent="0.2">
      <c r="A122" s="102"/>
      <c r="B122" s="103"/>
      <c r="C122" s="103"/>
      <c r="D122" s="103"/>
      <c r="E122" s="103"/>
      <c r="F122" s="101" t="str">
        <f t="shared" si="2"/>
        <v/>
      </c>
    </row>
    <row r="123" spans="1:6" x14ac:dyDescent="0.2">
      <c r="A123" s="102"/>
      <c r="B123" s="103"/>
      <c r="C123" s="103"/>
      <c r="D123" s="103"/>
      <c r="E123" s="103"/>
      <c r="F123" s="101" t="str">
        <f t="shared" si="2"/>
        <v/>
      </c>
    </row>
    <row r="124" spans="1:6" x14ac:dyDescent="0.2">
      <c r="A124" s="102"/>
      <c r="B124" s="103"/>
      <c r="C124" s="103"/>
      <c r="D124" s="103"/>
      <c r="E124" s="103"/>
      <c r="F124" s="101" t="str">
        <f t="shared" si="2"/>
        <v/>
      </c>
    </row>
    <row r="125" spans="1:6" x14ac:dyDescent="0.2">
      <c r="A125" s="102"/>
      <c r="B125" s="103"/>
      <c r="C125" s="103"/>
      <c r="D125" s="103"/>
      <c r="E125" s="103"/>
      <c r="F125" s="101" t="str">
        <f t="shared" si="2"/>
        <v/>
      </c>
    </row>
    <row r="126" spans="1:6" x14ac:dyDescent="0.2">
      <c r="A126" s="102"/>
      <c r="B126" s="103"/>
      <c r="C126" s="103"/>
      <c r="D126" s="103"/>
      <c r="E126" s="103"/>
      <c r="F126" s="101" t="str">
        <f t="shared" si="2"/>
        <v/>
      </c>
    </row>
    <row r="127" spans="1:6" x14ac:dyDescent="0.2">
      <c r="A127" s="102"/>
      <c r="B127" s="103"/>
      <c r="C127" s="103"/>
      <c r="D127" s="103"/>
      <c r="E127" s="103"/>
      <c r="F127" s="101" t="str">
        <f t="shared" si="2"/>
        <v/>
      </c>
    </row>
    <row r="128" spans="1:6" x14ac:dyDescent="0.2">
      <c r="A128" s="102"/>
      <c r="B128" s="103"/>
      <c r="C128" s="103"/>
      <c r="D128" s="103"/>
      <c r="E128" s="103"/>
      <c r="F128" s="101" t="str">
        <f t="shared" si="2"/>
        <v/>
      </c>
    </row>
    <row r="129" spans="1:6" x14ac:dyDescent="0.2">
      <c r="A129" s="102"/>
      <c r="B129" s="103"/>
      <c r="C129" s="103"/>
      <c r="D129" s="103"/>
      <c r="E129" s="103"/>
      <c r="F129" s="101" t="str">
        <f t="shared" si="2"/>
        <v/>
      </c>
    </row>
    <row r="130" spans="1:6" x14ac:dyDescent="0.2">
      <c r="A130" s="102"/>
      <c r="B130" s="103"/>
      <c r="C130" s="104"/>
      <c r="D130" s="103"/>
      <c r="E130" s="103"/>
      <c r="F130" s="101" t="str">
        <f t="shared" si="2"/>
        <v/>
      </c>
    </row>
    <row r="131" spans="1:6" x14ac:dyDescent="0.2">
      <c r="A131" s="102"/>
      <c r="B131" s="103"/>
      <c r="C131" s="103"/>
      <c r="D131" s="103"/>
      <c r="E131" s="103"/>
      <c r="F131" s="101" t="str">
        <f t="shared" si="2"/>
        <v/>
      </c>
    </row>
    <row r="132" spans="1:6" x14ac:dyDescent="0.2">
      <c r="A132" s="102"/>
      <c r="B132" s="103"/>
      <c r="C132" s="103"/>
      <c r="D132" s="103"/>
      <c r="E132" s="103"/>
      <c r="F132" s="101" t="str">
        <f t="shared" si="2"/>
        <v/>
      </c>
    </row>
    <row r="133" spans="1:6" x14ac:dyDescent="0.2">
      <c r="A133" s="102"/>
      <c r="B133" s="103"/>
      <c r="C133" s="103"/>
      <c r="D133" s="103"/>
      <c r="E133" s="103"/>
      <c r="F133" s="101" t="str">
        <f t="shared" si="2"/>
        <v/>
      </c>
    </row>
    <row r="134" spans="1:6" x14ac:dyDescent="0.2">
      <c r="A134" s="102"/>
      <c r="B134" s="103"/>
      <c r="C134" s="103"/>
      <c r="D134" s="103"/>
      <c r="E134" s="103"/>
      <c r="F134" s="101" t="str">
        <f t="shared" si="2"/>
        <v/>
      </c>
    </row>
    <row r="135" spans="1:6" x14ac:dyDescent="0.2">
      <c r="A135" s="102"/>
      <c r="B135" s="103"/>
      <c r="C135" s="103"/>
      <c r="D135" s="103"/>
      <c r="E135" s="103"/>
      <c r="F135" s="101" t="str">
        <f t="shared" si="2"/>
        <v/>
      </c>
    </row>
    <row r="136" spans="1:6" x14ac:dyDescent="0.2">
      <c r="A136" s="102"/>
      <c r="B136" s="103"/>
      <c r="C136" s="103"/>
      <c r="D136" s="103"/>
      <c r="E136" s="103"/>
      <c r="F136" s="101" t="str">
        <f t="shared" si="2"/>
        <v/>
      </c>
    </row>
    <row r="137" spans="1:6" x14ac:dyDescent="0.2">
      <c r="A137" s="102"/>
      <c r="B137" s="103"/>
      <c r="C137" s="103"/>
      <c r="D137" s="103"/>
      <c r="E137" s="103"/>
      <c r="F137" s="101" t="str">
        <f t="shared" si="2"/>
        <v/>
      </c>
    </row>
    <row r="138" spans="1:6" x14ac:dyDescent="0.2">
      <c r="A138" s="102"/>
      <c r="B138" s="103"/>
      <c r="C138" s="103"/>
      <c r="D138" s="103"/>
      <c r="E138" s="103"/>
      <c r="F138" s="101" t="str">
        <f t="shared" si="2"/>
        <v/>
      </c>
    </row>
    <row r="139" spans="1:6" x14ac:dyDescent="0.2">
      <c r="A139" s="102"/>
      <c r="B139" s="103"/>
      <c r="C139" s="103"/>
      <c r="D139" s="103"/>
      <c r="E139" s="103"/>
      <c r="F139" s="101" t="str">
        <f t="shared" si="2"/>
        <v/>
      </c>
    </row>
    <row r="140" spans="1:6" x14ac:dyDescent="0.2">
      <c r="A140" s="102"/>
      <c r="B140" s="103"/>
      <c r="C140" s="103"/>
      <c r="D140" s="103"/>
      <c r="E140" s="103"/>
      <c r="F140" s="101" t="str">
        <f t="shared" si="2"/>
        <v/>
      </c>
    </row>
    <row r="141" spans="1:6" x14ac:dyDescent="0.2">
      <c r="A141" s="102"/>
      <c r="B141" s="103"/>
      <c r="C141" s="103"/>
      <c r="D141" s="103"/>
      <c r="E141" s="103"/>
      <c r="F141" s="101" t="str">
        <f t="shared" si="2"/>
        <v/>
      </c>
    </row>
    <row r="142" spans="1:6" x14ac:dyDescent="0.2">
      <c r="A142" s="102"/>
      <c r="B142" s="103"/>
      <c r="C142" s="103"/>
      <c r="D142" s="103"/>
      <c r="E142" s="103"/>
      <c r="F142" s="101" t="str">
        <f t="shared" si="2"/>
        <v/>
      </c>
    </row>
    <row r="143" spans="1:6" x14ac:dyDescent="0.2">
      <c r="A143" s="102"/>
      <c r="B143" s="103"/>
      <c r="C143" s="103"/>
      <c r="D143" s="103"/>
      <c r="E143" s="103"/>
      <c r="F143" s="101" t="str">
        <f t="shared" si="2"/>
        <v/>
      </c>
    </row>
    <row r="144" spans="1:6" x14ac:dyDescent="0.2">
      <c r="A144" s="102"/>
      <c r="B144" s="103"/>
      <c r="C144" s="103"/>
      <c r="D144" s="103"/>
      <c r="E144" s="103"/>
      <c r="F144" s="101" t="str">
        <f t="shared" si="2"/>
        <v/>
      </c>
    </row>
    <row r="145" spans="1:6" x14ac:dyDescent="0.2">
      <c r="A145" s="102"/>
      <c r="B145" s="103"/>
      <c r="C145" s="103"/>
      <c r="D145" s="103"/>
      <c r="E145" s="103"/>
      <c r="F145" s="101" t="str">
        <f t="shared" si="2"/>
        <v/>
      </c>
    </row>
    <row r="146" spans="1:6" x14ac:dyDescent="0.2">
      <c r="A146" s="102"/>
      <c r="B146" s="103"/>
      <c r="C146" s="103"/>
      <c r="D146" s="103"/>
      <c r="E146" s="103"/>
      <c r="F146" s="101" t="str">
        <f t="shared" si="2"/>
        <v/>
      </c>
    </row>
    <row r="147" spans="1:6" x14ac:dyDescent="0.2">
      <c r="A147" s="102"/>
      <c r="B147" s="103"/>
      <c r="C147" s="103"/>
      <c r="D147" s="103"/>
      <c r="E147" s="103"/>
      <c r="F147" s="101" t="str">
        <f t="shared" si="2"/>
        <v/>
      </c>
    </row>
    <row r="148" spans="1:6" x14ac:dyDescent="0.2">
      <c r="A148" s="102"/>
      <c r="B148" s="103"/>
      <c r="C148" s="103"/>
      <c r="D148" s="103"/>
      <c r="E148" s="103"/>
      <c r="F148" s="101" t="str">
        <f t="shared" si="2"/>
        <v/>
      </c>
    </row>
    <row r="149" spans="1:6" x14ac:dyDescent="0.2">
      <c r="A149" s="102"/>
      <c r="B149" s="103"/>
      <c r="C149" s="103"/>
      <c r="D149" s="103"/>
      <c r="E149" s="103"/>
      <c r="F149" s="101" t="str">
        <f t="shared" si="2"/>
        <v/>
      </c>
    </row>
    <row r="150" spans="1:6" x14ac:dyDescent="0.2">
      <c r="A150" s="102"/>
      <c r="B150" s="103"/>
      <c r="C150" s="103"/>
      <c r="D150" s="103"/>
      <c r="E150" s="103"/>
      <c r="F150" s="101" t="str">
        <f t="shared" si="2"/>
        <v/>
      </c>
    </row>
    <row r="151" spans="1:6" x14ac:dyDescent="0.2">
      <c r="A151" s="102"/>
      <c r="B151" s="103"/>
      <c r="C151" s="103"/>
      <c r="D151" s="103"/>
      <c r="E151" s="103"/>
      <c r="F151" s="101" t="str">
        <f t="shared" si="2"/>
        <v/>
      </c>
    </row>
    <row r="152" spans="1:6" x14ac:dyDescent="0.2">
      <c r="A152" s="102"/>
      <c r="B152" s="103"/>
      <c r="C152" s="103"/>
      <c r="D152" s="103"/>
      <c r="E152" s="103"/>
      <c r="F152" s="101" t="str">
        <f t="shared" si="2"/>
        <v/>
      </c>
    </row>
    <row r="153" spans="1:6" x14ac:dyDescent="0.2">
      <c r="A153" s="102"/>
      <c r="B153" s="103"/>
      <c r="C153" s="103"/>
      <c r="D153" s="103"/>
      <c r="E153" s="103"/>
      <c r="F153" s="101" t="str">
        <f t="shared" si="2"/>
        <v/>
      </c>
    </row>
    <row r="154" spans="1:6" x14ac:dyDescent="0.2">
      <c r="A154" s="102"/>
      <c r="B154" s="103"/>
      <c r="C154" s="103"/>
      <c r="D154" s="103"/>
      <c r="E154" s="103"/>
      <c r="F154" s="101" t="str">
        <f t="shared" si="2"/>
        <v/>
      </c>
    </row>
    <row r="155" spans="1:6" x14ac:dyDescent="0.2">
      <c r="A155" s="102"/>
      <c r="B155" s="103"/>
      <c r="C155" s="103"/>
      <c r="D155" s="103"/>
      <c r="E155" s="103"/>
      <c r="F155" s="101" t="str">
        <f t="shared" si="2"/>
        <v/>
      </c>
    </row>
    <row r="156" spans="1:6" x14ac:dyDescent="0.2">
      <c r="A156" s="102"/>
      <c r="B156" s="103"/>
      <c r="C156" s="103"/>
      <c r="D156" s="103"/>
      <c r="E156" s="103"/>
      <c r="F156" s="101" t="str">
        <f t="shared" si="2"/>
        <v/>
      </c>
    </row>
    <row r="157" spans="1:6" x14ac:dyDescent="0.2">
      <c r="A157" s="102"/>
      <c r="B157" s="103"/>
      <c r="C157" s="103"/>
      <c r="D157" s="103"/>
      <c r="E157" s="103"/>
      <c r="F157" s="101" t="str">
        <f t="shared" si="2"/>
        <v/>
      </c>
    </row>
    <row r="158" spans="1:6" x14ac:dyDescent="0.2">
      <c r="A158" s="102"/>
      <c r="B158" s="103"/>
      <c r="C158" s="103"/>
      <c r="D158" s="103"/>
      <c r="E158" s="103"/>
      <c r="F158" s="101" t="str">
        <f t="shared" si="2"/>
        <v/>
      </c>
    </row>
    <row r="159" spans="1:6" x14ac:dyDescent="0.2">
      <c r="A159" s="102"/>
      <c r="B159" s="103"/>
      <c r="C159" s="103"/>
      <c r="D159" s="103"/>
      <c r="E159" s="103"/>
      <c r="F159" s="101" t="str">
        <f t="shared" si="2"/>
        <v/>
      </c>
    </row>
    <row r="160" spans="1:6" x14ac:dyDescent="0.2">
      <c r="A160" s="102"/>
      <c r="B160" s="103"/>
      <c r="C160" s="103"/>
      <c r="D160" s="103"/>
      <c r="E160" s="103"/>
      <c r="F160" s="101" t="str">
        <f t="shared" si="2"/>
        <v/>
      </c>
    </row>
    <row r="161" spans="1:6" x14ac:dyDescent="0.2">
      <c r="A161" s="102"/>
      <c r="B161" s="103"/>
      <c r="C161" s="103"/>
      <c r="D161" s="103"/>
      <c r="E161" s="103"/>
      <c r="F161" s="101" t="str">
        <f t="shared" si="2"/>
        <v/>
      </c>
    </row>
    <row r="162" spans="1:6" x14ac:dyDescent="0.2">
      <c r="A162" s="102"/>
      <c r="B162" s="103"/>
      <c r="C162" s="103"/>
      <c r="D162" s="103"/>
      <c r="E162" s="103"/>
      <c r="F162" s="101" t="str">
        <f t="shared" si="2"/>
        <v/>
      </c>
    </row>
    <row r="163" spans="1:6" x14ac:dyDescent="0.2">
      <c r="A163" s="102"/>
      <c r="B163" s="103"/>
      <c r="C163" s="103"/>
      <c r="D163" s="103"/>
      <c r="E163" s="103"/>
      <c r="F163" s="101" t="str">
        <f t="shared" si="2"/>
        <v/>
      </c>
    </row>
    <row r="164" spans="1:6" x14ac:dyDescent="0.2">
      <c r="A164" s="102"/>
      <c r="B164" s="103"/>
      <c r="C164" s="103"/>
      <c r="D164" s="103"/>
      <c r="E164" s="103"/>
      <c r="F164" s="101" t="str">
        <f t="shared" si="2"/>
        <v/>
      </c>
    </row>
    <row r="165" spans="1:6" x14ac:dyDescent="0.2">
      <c r="A165" s="102"/>
      <c r="B165" s="103"/>
      <c r="C165" s="103"/>
      <c r="D165" s="103"/>
      <c r="E165" s="103"/>
      <c r="F165" s="101" t="str">
        <f t="shared" si="2"/>
        <v/>
      </c>
    </row>
    <row r="166" spans="1:6" x14ac:dyDescent="0.2">
      <c r="A166" s="102"/>
      <c r="B166" s="103"/>
      <c r="C166" s="103"/>
      <c r="D166" s="103"/>
      <c r="E166" s="103"/>
      <c r="F166" s="101" t="str">
        <f t="shared" si="2"/>
        <v/>
      </c>
    </row>
    <row r="167" spans="1:6" x14ac:dyDescent="0.2">
      <c r="A167" s="102"/>
      <c r="B167" s="103"/>
      <c r="C167" s="103"/>
      <c r="D167" s="103"/>
      <c r="E167" s="103"/>
      <c r="F167" s="101" t="str">
        <f t="shared" si="2"/>
        <v/>
      </c>
    </row>
    <row r="168" spans="1:6" x14ac:dyDescent="0.2">
      <c r="A168" s="102"/>
      <c r="B168" s="103"/>
      <c r="C168" s="103"/>
      <c r="D168" s="103"/>
      <c r="E168" s="103"/>
      <c r="F168" s="101" t="str">
        <f t="shared" si="2"/>
        <v/>
      </c>
    </row>
    <row r="169" spans="1:6" x14ac:dyDescent="0.2">
      <c r="A169" s="102"/>
      <c r="B169" s="103"/>
      <c r="C169" s="103"/>
      <c r="D169" s="103"/>
      <c r="E169" s="103"/>
      <c r="F169" s="101" t="str">
        <f t="shared" si="2"/>
        <v/>
      </c>
    </row>
    <row r="170" spans="1:6" x14ac:dyDescent="0.2">
      <c r="A170" s="102"/>
      <c r="B170" s="103"/>
      <c r="C170" s="103"/>
      <c r="D170" s="103"/>
      <c r="E170" s="103"/>
      <c r="F170" s="101" t="str">
        <f t="shared" si="2"/>
        <v/>
      </c>
    </row>
    <row r="171" spans="1:6" x14ac:dyDescent="0.2">
      <c r="A171" s="102"/>
      <c r="B171" s="103"/>
      <c r="C171" s="103"/>
      <c r="D171" s="103"/>
      <c r="E171" s="103"/>
      <c r="F171" s="101" t="str">
        <f t="shared" si="2"/>
        <v/>
      </c>
    </row>
    <row r="172" spans="1:6" ht="13.8" thickBot="1" x14ac:dyDescent="0.25">
      <c r="A172" s="105"/>
      <c r="B172" s="106"/>
      <c r="C172" s="106"/>
      <c r="D172" s="106"/>
      <c r="E172" s="106"/>
      <c r="F172" s="7" t="str">
        <f t="shared" si="2"/>
        <v/>
      </c>
    </row>
    <row r="173" spans="1:6" ht="13.8" thickBot="1" x14ac:dyDescent="0.25">
      <c r="A173" s="14"/>
      <c r="B173" s="15"/>
      <c r="C173" s="15" t="s">
        <v>167</v>
      </c>
      <c r="D173" s="15">
        <f>SUM(D119:D172)</f>
        <v>0</v>
      </c>
      <c r="E173" s="15">
        <f>SUM(E119:E172)</f>
        <v>0</v>
      </c>
      <c r="F173" s="16">
        <f>D118+D173-E173</f>
        <v>0</v>
      </c>
    </row>
    <row r="174" spans="1:6" ht="14.4" thickTop="1" thickBot="1" x14ac:dyDescent="0.25">
      <c r="A174" s="17"/>
      <c r="B174" s="17"/>
      <c r="C174" s="17"/>
      <c r="D174" s="17"/>
      <c r="E174" s="17"/>
      <c r="F174" s="17"/>
    </row>
    <row r="175" spans="1:6" ht="33" customHeight="1" thickBot="1" x14ac:dyDescent="0.25">
      <c r="A175" s="240" t="s">
        <v>4</v>
      </c>
      <c r="B175" s="241"/>
      <c r="C175" s="11" t="s">
        <v>0</v>
      </c>
      <c r="D175" s="11" t="s">
        <v>1</v>
      </c>
      <c r="E175" s="11" t="s">
        <v>2</v>
      </c>
      <c r="F175" s="12" t="s">
        <v>254</v>
      </c>
    </row>
    <row r="176" spans="1:6" x14ac:dyDescent="0.2">
      <c r="A176" s="8">
        <v>4</v>
      </c>
      <c r="B176" s="96">
        <v>1</v>
      </c>
      <c r="C176" s="96" t="s">
        <v>8</v>
      </c>
      <c r="D176" s="96">
        <f>F173</f>
        <v>0</v>
      </c>
      <c r="E176" s="96"/>
      <c r="F176" s="100">
        <f>D176-E176</f>
        <v>0</v>
      </c>
    </row>
    <row r="177" spans="1:6" x14ac:dyDescent="0.2">
      <c r="A177" s="102"/>
      <c r="B177" s="103"/>
      <c r="C177" s="103"/>
      <c r="D177" s="103"/>
      <c r="E177" s="103"/>
      <c r="F177" s="101" t="str">
        <f>IF(OR(D177&lt;&gt;0,E177&lt;&gt;0),F176+D177-E177,"")</f>
        <v/>
      </c>
    </row>
    <row r="178" spans="1:6" x14ac:dyDescent="0.2">
      <c r="A178" s="102"/>
      <c r="B178" s="103"/>
      <c r="C178" s="103"/>
      <c r="D178" s="103"/>
      <c r="E178" s="103"/>
      <c r="F178" s="101" t="str">
        <f t="shared" ref="F178:F230" si="3">IF(OR(D178&lt;&gt;0,E178&lt;&gt;0),F177+D178-E178,"")</f>
        <v/>
      </c>
    </row>
    <row r="179" spans="1:6" x14ac:dyDescent="0.2">
      <c r="A179" s="102"/>
      <c r="B179" s="103"/>
      <c r="C179" s="103"/>
      <c r="D179" s="103"/>
      <c r="E179" s="103"/>
      <c r="F179" s="101" t="str">
        <f t="shared" si="3"/>
        <v/>
      </c>
    </row>
    <row r="180" spans="1:6" x14ac:dyDescent="0.2">
      <c r="A180" s="102"/>
      <c r="B180" s="103"/>
      <c r="C180" s="103"/>
      <c r="D180" s="103"/>
      <c r="E180" s="103"/>
      <c r="F180" s="101" t="str">
        <f t="shared" si="3"/>
        <v/>
      </c>
    </row>
    <row r="181" spans="1:6" x14ac:dyDescent="0.2">
      <c r="A181" s="102"/>
      <c r="B181" s="103"/>
      <c r="C181" s="103"/>
      <c r="D181" s="103"/>
      <c r="E181" s="103"/>
      <c r="F181" s="101" t="str">
        <f t="shared" si="3"/>
        <v/>
      </c>
    </row>
    <row r="182" spans="1:6" x14ac:dyDescent="0.2">
      <c r="A182" s="102"/>
      <c r="B182" s="103"/>
      <c r="C182" s="103"/>
      <c r="D182" s="103"/>
      <c r="E182" s="103"/>
      <c r="F182" s="101" t="str">
        <f t="shared" si="3"/>
        <v/>
      </c>
    </row>
    <row r="183" spans="1:6" x14ac:dyDescent="0.2">
      <c r="A183" s="102"/>
      <c r="B183" s="103"/>
      <c r="C183" s="103"/>
      <c r="D183" s="103"/>
      <c r="E183" s="103"/>
      <c r="F183" s="101" t="str">
        <f t="shared" si="3"/>
        <v/>
      </c>
    </row>
    <row r="184" spans="1:6" x14ac:dyDescent="0.2">
      <c r="A184" s="102"/>
      <c r="B184" s="103"/>
      <c r="C184" s="103"/>
      <c r="D184" s="103"/>
      <c r="E184" s="103"/>
      <c r="F184" s="101" t="str">
        <f t="shared" si="3"/>
        <v/>
      </c>
    </row>
    <row r="185" spans="1:6" x14ac:dyDescent="0.2">
      <c r="A185" s="102"/>
      <c r="B185" s="103"/>
      <c r="C185" s="103"/>
      <c r="D185" s="103"/>
      <c r="E185" s="103"/>
      <c r="F185" s="101" t="str">
        <f t="shared" si="3"/>
        <v/>
      </c>
    </row>
    <row r="186" spans="1:6" x14ac:dyDescent="0.2">
      <c r="A186" s="102"/>
      <c r="B186" s="103"/>
      <c r="C186" s="103"/>
      <c r="D186" s="103"/>
      <c r="E186" s="103"/>
      <c r="F186" s="101" t="str">
        <f t="shared" si="3"/>
        <v/>
      </c>
    </row>
    <row r="187" spans="1:6" x14ac:dyDescent="0.2">
      <c r="A187" s="102"/>
      <c r="B187" s="103"/>
      <c r="C187" s="103"/>
      <c r="D187" s="103"/>
      <c r="E187" s="103"/>
      <c r="F187" s="101" t="str">
        <f t="shared" si="3"/>
        <v/>
      </c>
    </row>
    <row r="188" spans="1:6" x14ac:dyDescent="0.2">
      <c r="A188" s="102"/>
      <c r="B188" s="103"/>
      <c r="C188" s="104"/>
      <c r="D188" s="103"/>
      <c r="E188" s="103"/>
      <c r="F188" s="101" t="str">
        <f t="shared" si="3"/>
        <v/>
      </c>
    </row>
    <row r="189" spans="1:6" x14ac:dyDescent="0.2">
      <c r="A189" s="102"/>
      <c r="B189" s="103"/>
      <c r="C189" s="103"/>
      <c r="D189" s="103"/>
      <c r="E189" s="103"/>
      <c r="F189" s="101" t="str">
        <f t="shared" si="3"/>
        <v/>
      </c>
    </row>
    <row r="190" spans="1:6" x14ac:dyDescent="0.2">
      <c r="A190" s="102"/>
      <c r="B190" s="103"/>
      <c r="C190" s="103"/>
      <c r="D190" s="103"/>
      <c r="E190" s="103"/>
      <c r="F190" s="101" t="str">
        <f t="shared" si="3"/>
        <v/>
      </c>
    </row>
    <row r="191" spans="1:6" x14ac:dyDescent="0.2">
      <c r="A191" s="102"/>
      <c r="B191" s="103"/>
      <c r="C191" s="103"/>
      <c r="D191" s="103"/>
      <c r="E191" s="103"/>
      <c r="F191" s="101" t="str">
        <f t="shared" si="3"/>
        <v/>
      </c>
    </row>
    <row r="192" spans="1:6" x14ac:dyDescent="0.2">
      <c r="A192" s="102"/>
      <c r="B192" s="103"/>
      <c r="C192" s="103"/>
      <c r="D192" s="103"/>
      <c r="E192" s="103"/>
      <c r="F192" s="101" t="str">
        <f t="shared" si="3"/>
        <v/>
      </c>
    </row>
    <row r="193" spans="1:6" x14ac:dyDescent="0.2">
      <c r="A193" s="102"/>
      <c r="B193" s="103"/>
      <c r="C193" s="103"/>
      <c r="D193" s="103"/>
      <c r="E193" s="103"/>
      <c r="F193" s="101" t="str">
        <f t="shared" si="3"/>
        <v/>
      </c>
    </row>
    <row r="194" spans="1:6" x14ac:dyDescent="0.2">
      <c r="A194" s="102"/>
      <c r="B194" s="103"/>
      <c r="C194" s="103"/>
      <c r="D194" s="103"/>
      <c r="E194" s="103"/>
      <c r="F194" s="101" t="str">
        <f t="shared" si="3"/>
        <v/>
      </c>
    </row>
    <row r="195" spans="1:6" x14ac:dyDescent="0.2">
      <c r="A195" s="102"/>
      <c r="B195" s="103"/>
      <c r="C195" s="103"/>
      <c r="D195" s="103"/>
      <c r="E195" s="103"/>
      <c r="F195" s="101" t="str">
        <f t="shared" si="3"/>
        <v/>
      </c>
    </row>
    <row r="196" spans="1:6" x14ac:dyDescent="0.2">
      <c r="A196" s="102"/>
      <c r="B196" s="103"/>
      <c r="C196" s="103"/>
      <c r="D196" s="103"/>
      <c r="E196" s="103"/>
      <c r="F196" s="101" t="str">
        <f t="shared" si="3"/>
        <v/>
      </c>
    </row>
    <row r="197" spans="1:6" x14ac:dyDescent="0.2">
      <c r="A197" s="102"/>
      <c r="B197" s="103"/>
      <c r="C197" s="103"/>
      <c r="D197" s="103"/>
      <c r="E197" s="103"/>
      <c r="F197" s="101" t="str">
        <f t="shared" si="3"/>
        <v/>
      </c>
    </row>
    <row r="198" spans="1:6" x14ac:dyDescent="0.2">
      <c r="A198" s="102"/>
      <c r="B198" s="103"/>
      <c r="C198" s="103"/>
      <c r="D198" s="103"/>
      <c r="E198" s="103"/>
      <c r="F198" s="101" t="str">
        <f t="shared" si="3"/>
        <v/>
      </c>
    </row>
    <row r="199" spans="1:6" x14ac:dyDescent="0.2">
      <c r="A199" s="102"/>
      <c r="B199" s="103"/>
      <c r="C199" s="103"/>
      <c r="D199" s="103"/>
      <c r="E199" s="103"/>
      <c r="F199" s="101" t="str">
        <f t="shared" si="3"/>
        <v/>
      </c>
    </row>
    <row r="200" spans="1:6" x14ac:dyDescent="0.2">
      <c r="A200" s="102"/>
      <c r="B200" s="103"/>
      <c r="C200" s="103"/>
      <c r="D200" s="103"/>
      <c r="E200" s="103"/>
      <c r="F200" s="101" t="str">
        <f t="shared" si="3"/>
        <v/>
      </c>
    </row>
    <row r="201" spans="1:6" x14ac:dyDescent="0.2">
      <c r="A201" s="102"/>
      <c r="B201" s="103"/>
      <c r="C201" s="103"/>
      <c r="D201" s="103"/>
      <c r="E201" s="103"/>
      <c r="F201" s="101" t="str">
        <f t="shared" si="3"/>
        <v/>
      </c>
    </row>
    <row r="202" spans="1:6" x14ac:dyDescent="0.2">
      <c r="A202" s="102"/>
      <c r="B202" s="103"/>
      <c r="C202" s="103"/>
      <c r="D202" s="103"/>
      <c r="E202" s="103"/>
      <c r="F202" s="101" t="str">
        <f t="shared" si="3"/>
        <v/>
      </c>
    </row>
    <row r="203" spans="1:6" x14ac:dyDescent="0.2">
      <c r="A203" s="102"/>
      <c r="B203" s="103"/>
      <c r="C203" s="103"/>
      <c r="D203" s="103"/>
      <c r="E203" s="103"/>
      <c r="F203" s="101" t="str">
        <f t="shared" si="3"/>
        <v/>
      </c>
    </row>
    <row r="204" spans="1:6" x14ac:dyDescent="0.2">
      <c r="A204" s="102"/>
      <c r="B204" s="103"/>
      <c r="C204" s="103"/>
      <c r="D204" s="103"/>
      <c r="E204" s="103"/>
      <c r="F204" s="101" t="str">
        <f t="shared" si="3"/>
        <v/>
      </c>
    </row>
    <row r="205" spans="1:6" x14ac:dyDescent="0.2">
      <c r="A205" s="102"/>
      <c r="B205" s="103"/>
      <c r="C205" s="103"/>
      <c r="D205" s="103"/>
      <c r="E205" s="103"/>
      <c r="F205" s="101" t="str">
        <f t="shared" si="3"/>
        <v/>
      </c>
    </row>
    <row r="206" spans="1:6" x14ac:dyDescent="0.2">
      <c r="A206" s="102"/>
      <c r="B206" s="103"/>
      <c r="C206" s="103"/>
      <c r="D206" s="103"/>
      <c r="E206" s="103"/>
      <c r="F206" s="101" t="str">
        <f t="shared" si="3"/>
        <v/>
      </c>
    </row>
    <row r="207" spans="1:6" x14ac:dyDescent="0.2">
      <c r="A207" s="102"/>
      <c r="B207" s="103"/>
      <c r="C207" s="103"/>
      <c r="D207" s="103"/>
      <c r="E207" s="103"/>
      <c r="F207" s="101" t="str">
        <f t="shared" si="3"/>
        <v/>
      </c>
    </row>
    <row r="208" spans="1:6" x14ac:dyDescent="0.2">
      <c r="A208" s="102"/>
      <c r="B208" s="103"/>
      <c r="C208" s="103"/>
      <c r="D208" s="103"/>
      <c r="E208" s="103"/>
      <c r="F208" s="101" t="str">
        <f t="shared" si="3"/>
        <v/>
      </c>
    </row>
    <row r="209" spans="1:6" x14ac:dyDescent="0.2">
      <c r="A209" s="102"/>
      <c r="B209" s="103"/>
      <c r="C209" s="103"/>
      <c r="D209" s="103"/>
      <c r="E209" s="103"/>
      <c r="F209" s="101" t="str">
        <f t="shared" si="3"/>
        <v/>
      </c>
    </row>
    <row r="210" spans="1:6" x14ac:dyDescent="0.2">
      <c r="A210" s="102"/>
      <c r="B210" s="103"/>
      <c r="C210" s="103"/>
      <c r="D210" s="103"/>
      <c r="E210" s="103"/>
      <c r="F210" s="101" t="str">
        <f t="shared" si="3"/>
        <v/>
      </c>
    </row>
    <row r="211" spans="1:6" x14ac:dyDescent="0.2">
      <c r="A211" s="102"/>
      <c r="B211" s="103"/>
      <c r="C211" s="103"/>
      <c r="D211" s="103"/>
      <c r="E211" s="103"/>
      <c r="F211" s="101" t="str">
        <f t="shared" si="3"/>
        <v/>
      </c>
    </row>
    <row r="212" spans="1:6" x14ac:dyDescent="0.2">
      <c r="A212" s="102"/>
      <c r="B212" s="103"/>
      <c r="C212" s="103"/>
      <c r="D212" s="103"/>
      <c r="E212" s="103"/>
      <c r="F212" s="101" t="str">
        <f t="shared" si="3"/>
        <v/>
      </c>
    </row>
    <row r="213" spans="1:6" x14ac:dyDescent="0.2">
      <c r="A213" s="102"/>
      <c r="B213" s="103"/>
      <c r="C213" s="103"/>
      <c r="D213" s="103"/>
      <c r="E213" s="103"/>
      <c r="F213" s="101" t="str">
        <f t="shared" si="3"/>
        <v/>
      </c>
    </row>
    <row r="214" spans="1:6" x14ac:dyDescent="0.2">
      <c r="A214" s="102"/>
      <c r="B214" s="103"/>
      <c r="C214" s="103"/>
      <c r="D214" s="103"/>
      <c r="E214" s="103"/>
      <c r="F214" s="101" t="str">
        <f t="shared" si="3"/>
        <v/>
      </c>
    </row>
    <row r="215" spans="1:6" x14ac:dyDescent="0.2">
      <c r="A215" s="102"/>
      <c r="B215" s="103"/>
      <c r="C215" s="103"/>
      <c r="D215" s="103"/>
      <c r="E215" s="103"/>
      <c r="F215" s="101" t="str">
        <f t="shared" si="3"/>
        <v/>
      </c>
    </row>
    <row r="216" spans="1:6" x14ac:dyDescent="0.2">
      <c r="A216" s="102"/>
      <c r="B216" s="103"/>
      <c r="C216" s="103"/>
      <c r="D216" s="103"/>
      <c r="E216" s="103"/>
      <c r="F216" s="101" t="str">
        <f t="shared" si="3"/>
        <v/>
      </c>
    </row>
    <row r="217" spans="1:6" x14ac:dyDescent="0.2">
      <c r="A217" s="102"/>
      <c r="B217" s="103"/>
      <c r="C217" s="103"/>
      <c r="D217" s="103"/>
      <c r="E217" s="103"/>
      <c r="F217" s="101" t="str">
        <f t="shared" si="3"/>
        <v/>
      </c>
    </row>
    <row r="218" spans="1:6" x14ac:dyDescent="0.2">
      <c r="A218" s="102"/>
      <c r="B218" s="103"/>
      <c r="C218" s="103"/>
      <c r="D218" s="103"/>
      <c r="E218" s="103"/>
      <c r="F218" s="101" t="str">
        <f t="shared" si="3"/>
        <v/>
      </c>
    </row>
    <row r="219" spans="1:6" x14ac:dyDescent="0.2">
      <c r="A219" s="102"/>
      <c r="B219" s="103"/>
      <c r="C219" s="103"/>
      <c r="D219" s="103"/>
      <c r="E219" s="103"/>
      <c r="F219" s="101" t="str">
        <f t="shared" si="3"/>
        <v/>
      </c>
    </row>
    <row r="220" spans="1:6" x14ac:dyDescent="0.2">
      <c r="A220" s="102"/>
      <c r="B220" s="103"/>
      <c r="C220" s="103"/>
      <c r="D220" s="103"/>
      <c r="E220" s="103"/>
      <c r="F220" s="101" t="str">
        <f t="shared" si="3"/>
        <v/>
      </c>
    </row>
    <row r="221" spans="1:6" x14ac:dyDescent="0.2">
      <c r="A221" s="102"/>
      <c r="B221" s="103"/>
      <c r="C221" s="103"/>
      <c r="D221" s="103"/>
      <c r="E221" s="103"/>
      <c r="F221" s="101" t="str">
        <f t="shared" si="3"/>
        <v/>
      </c>
    </row>
    <row r="222" spans="1:6" x14ac:dyDescent="0.2">
      <c r="A222" s="102"/>
      <c r="B222" s="103"/>
      <c r="C222" s="103"/>
      <c r="D222" s="103"/>
      <c r="E222" s="103"/>
      <c r="F222" s="101" t="str">
        <f t="shared" si="3"/>
        <v/>
      </c>
    </row>
    <row r="223" spans="1:6" x14ac:dyDescent="0.2">
      <c r="A223" s="102"/>
      <c r="B223" s="103"/>
      <c r="C223" s="103"/>
      <c r="D223" s="103"/>
      <c r="E223" s="103"/>
      <c r="F223" s="101" t="str">
        <f t="shared" si="3"/>
        <v/>
      </c>
    </row>
    <row r="224" spans="1:6" x14ac:dyDescent="0.2">
      <c r="A224" s="102"/>
      <c r="B224" s="103"/>
      <c r="C224" s="103"/>
      <c r="D224" s="103"/>
      <c r="E224" s="103"/>
      <c r="F224" s="101" t="str">
        <f t="shared" si="3"/>
        <v/>
      </c>
    </row>
    <row r="225" spans="1:6" x14ac:dyDescent="0.2">
      <c r="A225" s="102"/>
      <c r="B225" s="103"/>
      <c r="C225" s="103"/>
      <c r="D225" s="103"/>
      <c r="E225" s="103"/>
      <c r="F225" s="101" t="str">
        <f t="shared" si="3"/>
        <v/>
      </c>
    </row>
    <row r="226" spans="1:6" x14ac:dyDescent="0.2">
      <c r="A226" s="102"/>
      <c r="B226" s="103"/>
      <c r="C226" s="103"/>
      <c r="D226" s="103"/>
      <c r="E226" s="103"/>
      <c r="F226" s="101" t="str">
        <f t="shared" si="3"/>
        <v/>
      </c>
    </row>
    <row r="227" spans="1:6" x14ac:dyDescent="0.2">
      <c r="A227" s="102"/>
      <c r="B227" s="103"/>
      <c r="C227" s="103"/>
      <c r="D227" s="103"/>
      <c r="E227" s="103"/>
      <c r="F227" s="101" t="str">
        <f t="shared" si="3"/>
        <v/>
      </c>
    </row>
    <row r="228" spans="1:6" x14ac:dyDescent="0.2">
      <c r="A228" s="102"/>
      <c r="B228" s="103"/>
      <c r="C228" s="103"/>
      <c r="D228" s="103"/>
      <c r="E228" s="103"/>
      <c r="F228" s="101" t="str">
        <f t="shared" si="3"/>
        <v/>
      </c>
    </row>
    <row r="229" spans="1:6" x14ac:dyDescent="0.2">
      <c r="A229" s="102"/>
      <c r="B229" s="103"/>
      <c r="C229" s="103"/>
      <c r="D229" s="103"/>
      <c r="E229" s="103"/>
      <c r="F229" s="101" t="str">
        <f t="shared" si="3"/>
        <v/>
      </c>
    </row>
    <row r="230" spans="1:6" ht="13.8" thickBot="1" x14ac:dyDescent="0.25">
      <c r="A230" s="105"/>
      <c r="B230" s="106"/>
      <c r="C230" s="106"/>
      <c r="D230" s="106"/>
      <c r="E230" s="106"/>
      <c r="F230" s="7" t="str">
        <f t="shared" si="3"/>
        <v/>
      </c>
    </row>
    <row r="231" spans="1:6" ht="13.8" thickBot="1" x14ac:dyDescent="0.25">
      <c r="A231" s="14"/>
      <c r="B231" s="15"/>
      <c r="C231" s="15" t="s">
        <v>166</v>
      </c>
      <c r="D231" s="15">
        <f>SUM(D177:D230)</f>
        <v>0</v>
      </c>
      <c r="E231" s="15">
        <f>SUM(E177:E230)</f>
        <v>0</v>
      </c>
      <c r="F231" s="16">
        <f>D176+D231-E231</f>
        <v>0</v>
      </c>
    </row>
    <row r="232" spans="1:6" ht="14.4" thickTop="1" thickBot="1" x14ac:dyDescent="0.25">
      <c r="A232" s="17"/>
      <c r="B232" s="17"/>
      <c r="C232" s="17"/>
      <c r="D232" s="17"/>
      <c r="E232" s="17"/>
      <c r="F232" s="17"/>
    </row>
    <row r="233" spans="1:6" ht="33" customHeight="1" thickBot="1" x14ac:dyDescent="0.25">
      <c r="A233" s="240" t="s">
        <v>4</v>
      </c>
      <c r="B233" s="241"/>
      <c r="C233" s="11" t="s">
        <v>0</v>
      </c>
      <c r="D233" s="11" t="s">
        <v>1</v>
      </c>
      <c r="E233" s="11" t="s">
        <v>2</v>
      </c>
      <c r="F233" s="12" t="s">
        <v>254</v>
      </c>
    </row>
    <row r="234" spans="1:6" x14ac:dyDescent="0.2">
      <c r="A234" s="8">
        <v>5</v>
      </c>
      <c r="B234" s="96">
        <v>1</v>
      </c>
      <c r="C234" s="96" t="s">
        <v>8</v>
      </c>
      <c r="D234" s="96">
        <f>F231</f>
        <v>0</v>
      </c>
      <c r="E234" s="96"/>
      <c r="F234" s="100">
        <f>D234-E234</f>
        <v>0</v>
      </c>
    </row>
    <row r="235" spans="1:6" x14ac:dyDescent="0.2">
      <c r="A235" s="102"/>
      <c r="B235" s="103"/>
      <c r="C235" s="103"/>
      <c r="D235" s="103"/>
      <c r="E235" s="103"/>
      <c r="F235" s="101" t="str">
        <f>IF(OR(D235&lt;&gt;0,E235&lt;&gt;0),F234+D235-E235,"")</f>
        <v/>
      </c>
    </row>
    <row r="236" spans="1:6" x14ac:dyDescent="0.2">
      <c r="A236" s="102"/>
      <c r="B236" s="103"/>
      <c r="C236" s="103"/>
      <c r="D236" s="103"/>
      <c r="E236" s="103"/>
      <c r="F236" s="101" t="str">
        <f t="shared" ref="F236:F288" si="4">IF(OR(D236&lt;&gt;0,E236&lt;&gt;0),F235+D236-E236,"")</f>
        <v/>
      </c>
    </row>
    <row r="237" spans="1:6" x14ac:dyDescent="0.2">
      <c r="A237" s="102"/>
      <c r="B237" s="103"/>
      <c r="C237" s="103"/>
      <c r="D237" s="103"/>
      <c r="E237" s="103"/>
      <c r="F237" s="101" t="str">
        <f t="shared" si="4"/>
        <v/>
      </c>
    </row>
    <row r="238" spans="1:6" x14ac:dyDescent="0.2">
      <c r="A238" s="102"/>
      <c r="B238" s="103"/>
      <c r="C238" s="103"/>
      <c r="D238" s="103"/>
      <c r="E238" s="103"/>
      <c r="F238" s="101" t="str">
        <f t="shared" si="4"/>
        <v/>
      </c>
    </row>
    <row r="239" spans="1:6" x14ac:dyDescent="0.2">
      <c r="A239" s="102"/>
      <c r="B239" s="103"/>
      <c r="C239" s="103"/>
      <c r="D239" s="103"/>
      <c r="E239" s="103"/>
      <c r="F239" s="101" t="str">
        <f t="shared" si="4"/>
        <v/>
      </c>
    </row>
    <row r="240" spans="1:6" x14ac:dyDescent="0.2">
      <c r="A240" s="102"/>
      <c r="B240" s="103"/>
      <c r="C240" s="103"/>
      <c r="D240" s="103"/>
      <c r="E240" s="103"/>
      <c r="F240" s="101" t="str">
        <f t="shared" si="4"/>
        <v/>
      </c>
    </row>
    <row r="241" spans="1:6" x14ac:dyDescent="0.2">
      <c r="A241" s="102"/>
      <c r="B241" s="103"/>
      <c r="C241" s="103"/>
      <c r="D241" s="103"/>
      <c r="E241" s="103"/>
      <c r="F241" s="101" t="str">
        <f t="shared" si="4"/>
        <v/>
      </c>
    </row>
    <row r="242" spans="1:6" x14ac:dyDescent="0.2">
      <c r="A242" s="102"/>
      <c r="B242" s="103"/>
      <c r="C242" s="103"/>
      <c r="D242" s="103"/>
      <c r="E242" s="103"/>
      <c r="F242" s="101" t="str">
        <f t="shared" si="4"/>
        <v/>
      </c>
    </row>
    <row r="243" spans="1:6" x14ac:dyDescent="0.2">
      <c r="A243" s="102"/>
      <c r="B243" s="103"/>
      <c r="C243" s="103"/>
      <c r="D243" s="103"/>
      <c r="E243" s="103"/>
      <c r="F243" s="101" t="str">
        <f t="shared" si="4"/>
        <v/>
      </c>
    </row>
    <row r="244" spans="1:6" x14ac:dyDescent="0.2">
      <c r="A244" s="102"/>
      <c r="B244" s="103"/>
      <c r="C244" s="103"/>
      <c r="D244" s="103"/>
      <c r="E244" s="103"/>
      <c r="F244" s="101" t="str">
        <f t="shared" si="4"/>
        <v/>
      </c>
    </row>
    <row r="245" spans="1:6" x14ac:dyDescent="0.2">
      <c r="A245" s="102"/>
      <c r="B245" s="103"/>
      <c r="C245" s="103"/>
      <c r="D245" s="103"/>
      <c r="E245" s="103"/>
      <c r="F245" s="101" t="str">
        <f t="shared" si="4"/>
        <v/>
      </c>
    </row>
    <row r="246" spans="1:6" x14ac:dyDescent="0.2">
      <c r="A246" s="102"/>
      <c r="B246" s="103"/>
      <c r="C246" s="104"/>
      <c r="D246" s="103"/>
      <c r="E246" s="103"/>
      <c r="F246" s="101" t="str">
        <f t="shared" si="4"/>
        <v/>
      </c>
    </row>
    <row r="247" spans="1:6" x14ac:dyDescent="0.2">
      <c r="A247" s="102"/>
      <c r="B247" s="103"/>
      <c r="C247" s="103"/>
      <c r="D247" s="103"/>
      <c r="E247" s="103"/>
      <c r="F247" s="101" t="str">
        <f t="shared" si="4"/>
        <v/>
      </c>
    </row>
    <row r="248" spans="1:6" x14ac:dyDescent="0.2">
      <c r="A248" s="102"/>
      <c r="B248" s="103"/>
      <c r="C248" s="103"/>
      <c r="D248" s="103"/>
      <c r="E248" s="103"/>
      <c r="F248" s="101" t="str">
        <f t="shared" si="4"/>
        <v/>
      </c>
    </row>
    <row r="249" spans="1:6" x14ac:dyDescent="0.2">
      <c r="A249" s="102"/>
      <c r="B249" s="103"/>
      <c r="C249" s="103"/>
      <c r="D249" s="103"/>
      <c r="E249" s="103"/>
      <c r="F249" s="101" t="str">
        <f t="shared" si="4"/>
        <v/>
      </c>
    </row>
    <row r="250" spans="1:6" x14ac:dyDescent="0.2">
      <c r="A250" s="102"/>
      <c r="B250" s="103"/>
      <c r="C250" s="103"/>
      <c r="D250" s="103"/>
      <c r="E250" s="103"/>
      <c r="F250" s="101" t="str">
        <f t="shared" si="4"/>
        <v/>
      </c>
    </row>
    <row r="251" spans="1:6" x14ac:dyDescent="0.2">
      <c r="A251" s="102"/>
      <c r="B251" s="103"/>
      <c r="C251" s="103"/>
      <c r="D251" s="103"/>
      <c r="E251" s="103"/>
      <c r="F251" s="101" t="str">
        <f t="shared" si="4"/>
        <v/>
      </c>
    </row>
    <row r="252" spans="1:6" x14ac:dyDescent="0.2">
      <c r="A252" s="102"/>
      <c r="B252" s="103"/>
      <c r="C252" s="103"/>
      <c r="D252" s="103"/>
      <c r="E252" s="103"/>
      <c r="F252" s="101" t="str">
        <f t="shared" si="4"/>
        <v/>
      </c>
    </row>
    <row r="253" spans="1:6" x14ac:dyDescent="0.2">
      <c r="A253" s="102"/>
      <c r="B253" s="103"/>
      <c r="C253" s="103"/>
      <c r="D253" s="103"/>
      <c r="E253" s="103"/>
      <c r="F253" s="101" t="str">
        <f t="shared" si="4"/>
        <v/>
      </c>
    </row>
    <row r="254" spans="1:6" x14ac:dyDescent="0.2">
      <c r="A254" s="102"/>
      <c r="B254" s="103"/>
      <c r="C254" s="103"/>
      <c r="D254" s="103"/>
      <c r="E254" s="103"/>
      <c r="F254" s="101" t="str">
        <f t="shared" si="4"/>
        <v/>
      </c>
    </row>
    <row r="255" spans="1:6" x14ac:dyDescent="0.2">
      <c r="A255" s="102"/>
      <c r="B255" s="103"/>
      <c r="C255" s="103"/>
      <c r="D255" s="103"/>
      <c r="E255" s="103"/>
      <c r="F255" s="101" t="str">
        <f t="shared" si="4"/>
        <v/>
      </c>
    </row>
    <row r="256" spans="1:6" x14ac:dyDescent="0.2">
      <c r="A256" s="102"/>
      <c r="B256" s="103"/>
      <c r="C256" s="103"/>
      <c r="D256" s="103"/>
      <c r="E256" s="103"/>
      <c r="F256" s="101" t="str">
        <f t="shared" si="4"/>
        <v/>
      </c>
    </row>
    <row r="257" spans="1:6" x14ac:dyDescent="0.2">
      <c r="A257" s="102"/>
      <c r="B257" s="103"/>
      <c r="C257" s="103"/>
      <c r="D257" s="103"/>
      <c r="E257" s="103"/>
      <c r="F257" s="101" t="str">
        <f t="shared" si="4"/>
        <v/>
      </c>
    </row>
    <row r="258" spans="1:6" x14ac:dyDescent="0.2">
      <c r="A258" s="102"/>
      <c r="B258" s="103"/>
      <c r="C258" s="103"/>
      <c r="D258" s="103"/>
      <c r="E258" s="103"/>
      <c r="F258" s="101" t="str">
        <f t="shared" si="4"/>
        <v/>
      </c>
    </row>
    <row r="259" spans="1:6" x14ac:dyDescent="0.2">
      <c r="A259" s="102"/>
      <c r="B259" s="103"/>
      <c r="C259" s="103"/>
      <c r="D259" s="103"/>
      <c r="E259" s="103"/>
      <c r="F259" s="101" t="str">
        <f t="shared" si="4"/>
        <v/>
      </c>
    </row>
    <row r="260" spans="1:6" x14ac:dyDescent="0.2">
      <c r="A260" s="102"/>
      <c r="B260" s="103"/>
      <c r="C260" s="103"/>
      <c r="D260" s="103"/>
      <c r="E260" s="103"/>
      <c r="F260" s="101" t="str">
        <f t="shared" si="4"/>
        <v/>
      </c>
    </row>
    <row r="261" spans="1:6" x14ac:dyDescent="0.2">
      <c r="A261" s="102"/>
      <c r="B261" s="103"/>
      <c r="C261" s="103"/>
      <c r="D261" s="103"/>
      <c r="E261" s="103"/>
      <c r="F261" s="101" t="str">
        <f t="shared" si="4"/>
        <v/>
      </c>
    </row>
    <row r="262" spans="1:6" x14ac:dyDescent="0.2">
      <c r="A262" s="102"/>
      <c r="B262" s="103"/>
      <c r="C262" s="103"/>
      <c r="D262" s="103"/>
      <c r="E262" s="103"/>
      <c r="F262" s="101" t="str">
        <f t="shared" si="4"/>
        <v/>
      </c>
    </row>
    <row r="263" spans="1:6" x14ac:dyDescent="0.2">
      <c r="A263" s="102"/>
      <c r="B263" s="103"/>
      <c r="C263" s="103"/>
      <c r="D263" s="103"/>
      <c r="E263" s="103"/>
      <c r="F263" s="101" t="str">
        <f t="shared" si="4"/>
        <v/>
      </c>
    </row>
    <row r="264" spans="1:6" x14ac:dyDescent="0.2">
      <c r="A264" s="102"/>
      <c r="B264" s="103"/>
      <c r="C264" s="103"/>
      <c r="D264" s="103"/>
      <c r="E264" s="103"/>
      <c r="F264" s="101" t="str">
        <f t="shared" si="4"/>
        <v/>
      </c>
    </row>
    <row r="265" spans="1:6" x14ac:dyDescent="0.2">
      <c r="A265" s="102"/>
      <c r="B265" s="103"/>
      <c r="C265" s="103"/>
      <c r="D265" s="103"/>
      <c r="E265" s="103"/>
      <c r="F265" s="101" t="str">
        <f t="shared" si="4"/>
        <v/>
      </c>
    </row>
    <row r="266" spans="1:6" x14ac:dyDescent="0.2">
      <c r="A266" s="102"/>
      <c r="B266" s="103"/>
      <c r="C266" s="103"/>
      <c r="D266" s="103"/>
      <c r="E266" s="103"/>
      <c r="F266" s="101" t="str">
        <f t="shared" si="4"/>
        <v/>
      </c>
    </row>
    <row r="267" spans="1:6" x14ac:dyDescent="0.2">
      <c r="A267" s="102"/>
      <c r="B267" s="103"/>
      <c r="C267" s="103"/>
      <c r="D267" s="103"/>
      <c r="E267" s="103"/>
      <c r="F267" s="101" t="str">
        <f t="shared" si="4"/>
        <v/>
      </c>
    </row>
    <row r="268" spans="1:6" x14ac:dyDescent="0.2">
      <c r="A268" s="102"/>
      <c r="B268" s="103"/>
      <c r="C268" s="103"/>
      <c r="D268" s="103"/>
      <c r="E268" s="103"/>
      <c r="F268" s="101" t="str">
        <f t="shared" si="4"/>
        <v/>
      </c>
    </row>
    <row r="269" spans="1:6" x14ac:dyDescent="0.2">
      <c r="A269" s="102"/>
      <c r="B269" s="103"/>
      <c r="C269" s="103"/>
      <c r="D269" s="103"/>
      <c r="E269" s="103"/>
      <c r="F269" s="101" t="str">
        <f t="shared" si="4"/>
        <v/>
      </c>
    </row>
    <row r="270" spans="1:6" x14ac:dyDescent="0.2">
      <c r="A270" s="102"/>
      <c r="B270" s="103"/>
      <c r="C270" s="103"/>
      <c r="D270" s="103"/>
      <c r="E270" s="103"/>
      <c r="F270" s="101" t="str">
        <f t="shared" si="4"/>
        <v/>
      </c>
    </row>
    <row r="271" spans="1:6" x14ac:dyDescent="0.2">
      <c r="A271" s="102"/>
      <c r="B271" s="103"/>
      <c r="C271" s="103"/>
      <c r="D271" s="103"/>
      <c r="E271" s="103"/>
      <c r="F271" s="101" t="str">
        <f t="shared" si="4"/>
        <v/>
      </c>
    </row>
    <row r="272" spans="1:6" x14ac:dyDescent="0.2">
      <c r="A272" s="102"/>
      <c r="B272" s="103"/>
      <c r="C272" s="103"/>
      <c r="D272" s="103"/>
      <c r="E272" s="103"/>
      <c r="F272" s="101" t="str">
        <f t="shared" si="4"/>
        <v/>
      </c>
    </row>
    <row r="273" spans="1:6" x14ac:dyDescent="0.2">
      <c r="A273" s="102"/>
      <c r="B273" s="103"/>
      <c r="C273" s="103"/>
      <c r="D273" s="103"/>
      <c r="E273" s="103"/>
      <c r="F273" s="101" t="str">
        <f t="shared" si="4"/>
        <v/>
      </c>
    </row>
    <row r="274" spans="1:6" x14ac:dyDescent="0.2">
      <c r="A274" s="102"/>
      <c r="B274" s="103"/>
      <c r="C274" s="103"/>
      <c r="D274" s="103"/>
      <c r="E274" s="103"/>
      <c r="F274" s="101" t="str">
        <f t="shared" si="4"/>
        <v/>
      </c>
    </row>
    <row r="275" spans="1:6" x14ac:dyDescent="0.2">
      <c r="A275" s="102"/>
      <c r="B275" s="103"/>
      <c r="C275" s="103"/>
      <c r="D275" s="103"/>
      <c r="E275" s="103"/>
      <c r="F275" s="101" t="str">
        <f t="shared" si="4"/>
        <v/>
      </c>
    </row>
    <row r="276" spans="1:6" x14ac:dyDescent="0.2">
      <c r="A276" s="102"/>
      <c r="B276" s="103"/>
      <c r="C276" s="103"/>
      <c r="D276" s="103"/>
      <c r="E276" s="103"/>
      <c r="F276" s="101" t="str">
        <f t="shared" si="4"/>
        <v/>
      </c>
    </row>
    <row r="277" spans="1:6" x14ac:dyDescent="0.2">
      <c r="A277" s="102"/>
      <c r="B277" s="103"/>
      <c r="C277" s="103"/>
      <c r="D277" s="103"/>
      <c r="E277" s="103"/>
      <c r="F277" s="101" t="str">
        <f t="shared" si="4"/>
        <v/>
      </c>
    </row>
    <row r="278" spans="1:6" x14ac:dyDescent="0.2">
      <c r="A278" s="102"/>
      <c r="B278" s="103"/>
      <c r="C278" s="103"/>
      <c r="D278" s="103"/>
      <c r="E278" s="103"/>
      <c r="F278" s="101" t="str">
        <f t="shared" si="4"/>
        <v/>
      </c>
    </row>
    <row r="279" spans="1:6" x14ac:dyDescent="0.2">
      <c r="A279" s="102"/>
      <c r="B279" s="103"/>
      <c r="C279" s="103"/>
      <c r="D279" s="103"/>
      <c r="E279" s="103"/>
      <c r="F279" s="101" t="str">
        <f t="shared" si="4"/>
        <v/>
      </c>
    </row>
    <row r="280" spans="1:6" x14ac:dyDescent="0.2">
      <c r="A280" s="102"/>
      <c r="B280" s="103"/>
      <c r="C280" s="103"/>
      <c r="D280" s="103"/>
      <c r="E280" s="103"/>
      <c r="F280" s="101" t="str">
        <f t="shared" si="4"/>
        <v/>
      </c>
    </row>
    <row r="281" spans="1:6" x14ac:dyDescent="0.2">
      <c r="A281" s="102"/>
      <c r="B281" s="103"/>
      <c r="C281" s="103"/>
      <c r="D281" s="103"/>
      <c r="E281" s="103"/>
      <c r="F281" s="101" t="str">
        <f t="shared" si="4"/>
        <v/>
      </c>
    </row>
    <row r="282" spans="1:6" x14ac:dyDescent="0.2">
      <c r="A282" s="102"/>
      <c r="B282" s="103"/>
      <c r="C282" s="103"/>
      <c r="D282" s="103"/>
      <c r="E282" s="103"/>
      <c r="F282" s="101" t="str">
        <f t="shared" si="4"/>
        <v/>
      </c>
    </row>
    <row r="283" spans="1:6" x14ac:dyDescent="0.2">
      <c r="A283" s="102"/>
      <c r="B283" s="103"/>
      <c r="C283" s="103"/>
      <c r="D283" s="103"/>
      <c r="E283" s="103"/>
      <c r="F283" s="101" t="str">
        <f t="shared" si="4"/>
        <v/>
      </c>
    </row>
    <row r="284" spans="1:6" x14ac:dyDescent="0.2">
      <c r="A284" s="102"/>
      <c r="B284" s="103"/>
      <c r="C284" s="103"/>
      <c r="D284" s="103"/>
      <c r="E284" s="103"/>
      <c r="F284" s="101" t="str">
        <f t="shared" si="4"/>
        <v/>
      </c>
    </row>
    <row r="285" spans="1:6" x14ac:dyDescent="0.2">
      <c r="A285" s="102"/>
      <c r="B285" s="103"/>
      <c r="C285" s="103"/>
      <c r="D285" s="103"/>
      <c r="E285" s="103"/>
      <c r="F285" s="101" t="str">
        <f t="shared" si="4"/>
        <v/>
      </c>
    </row>
    <row r="286" spans="1:6" x14ac:dyDescent="0.2">
      <c r="A286" s="102"/>
      <c r="B286" s="103"/>
      <c r="C286" s="103"/>
      <c r="D286" s="103"/>
      <c r="E286" s="103"/>
      <c r="F286" s="101" t="str">
        <f t="shared" si="4"/>
        <v/>
      </c>
    </row>
    <row r="287" spans="1:6" x14ac:dyDescent="0.2">
      <c r="A287" s="102"/>
      <c r="B287" s="103"/>
      <c r="C287" s="103"/>
      <c r="D287" s="103"/>
      <c r="E287" s="103"/>
      <c r="F287" s="101" t="str">
        <f t="shared" si="4"/>
        <v/>
      </c>
    </row>
    <row r="288" spans="1:6" ht="13.8" thickBot="1" x14ac:dyDescent="0.25">
      <c r="A288" s="105"/>
      <c r="B288" s="106"/>
      <c r="C288" s="106"/>
      <c r="D288" s="106"/>
      <c r="E288" s="106"/>
      <c r="F288" s="7" t="str">
        <f t="shared" si="4"/>
        <v/>
      </c>
    </row>
    <row r="289" spans="1:6" ht="13.8" thickBot="1" x14ac:dyDescent="0.25">
      <c r="A289" s="14"/>
      <c r="B289" s="15"/>
      <c r="C289" s="15" t="s">
        <v>165</v>
      </c>
      <c r="D289" s="15">
        <f>SUM(D235:D288)</f>
        <v>0</v>
      </c>
      <c r="E289" s="15">
        <f>SUM(E235:E288)</f>
        <v>0</v>
      </c>
      <c r="F289" s="16">
        <f>D234+D289-E289</f>
        <v>0</v>
      </c>
    </row>
    <row r="290" spans="1:6" ht="14.4" thickTop="1" thickBot="1" x14ac:dyDescent="0.25">
      <c r="A290" s="17"/>
      <c r="B290" s="17"/>
      <c r="C290" s="17"/>
      <c r="D290" s="17"/>
      <c r="E290" s="17"/>
      <c r="F290" s="17"/>
    </row>
    <row r="291" spans="1:6" ht="33" customHeight="1" thickBot="1" x14ac:dyDescent="0.25">
      <c r="A291" s="240" t="s">
        <v>4</v>
      </c>
      <c r="B291" s="241"/>
      <c r="C291" s="11" t="s">
        <v>0</v>
      </c>
      <c r="D291" s="11" t="s">
        <v>1</v>
      </c>
      <c r="E291" s="11" t="s">
        <v>2</v>
      </c>
      <c r="F291" s="12" t="s">
        <v>254</v>
      </c>
    </row>
    <row r="292" spans="1:6" x14ac:dyDescent="0.2">
      <c r="A292" s="8">
        <v>6</v>
      </c>
      <c r="B292" s="96">
        <v>1</v>
      </c>
      <c r="C292" s="96" t="s">
        <v>8</v>
      </c>
      <c r="D292" s="96">
        <f>F289</f>
        <v>0</v>
      </c>
      <c r="E292" s="96"/>
      <c r="F292" s="100">
        <f>D292-E292</f>
        <v>0</v>
      </c>
    </row>
    <row r="293" spans="1:6" x14ac:dyDescent="0.2">
      <c r="A293" s="102"/>
      <c r="B293" s="103"/>
      <c r="C293" s="103"/>
      <c r="D293" s="103"/>
      <c r="E293" s="103"/>
      <c r="F293" s="101" t="str">
        <f>IF(OR(D293&lt;&gt;0,E293&lt;&gt;0),F292+D293-E293,"")</f>
        <v/>
      </c>
    </row>
    <row r="294" spans="1:6" x14ac:dyDescent="0.2">
      <c r="A294" s="102"/>
      <c r="B294" s="103"/>
      <c r="C294" s="103"/>
      <c r="D294" s="103"/>
      <c r="E294" s="103"/>
      <c r="F294" s="101" t="str">
        <f t="shared" ref="F294:F346" si="5">IF(OR(D294&lt;&gt;0,E294&lt;&gt;0),F293+D294-E294,"")</f>
        <v/>
      </c>
    </row>
    <row r="295" spans="1:6" x14ac:dyDescent="0.2">
      <c r="A295" s="102"/>
      <c r="B295" s="103"/>
      <c r="C295" s="103"/>
      <c r="D295" s="103"/>
      <c r="E295" s="103"/>
      <c r="F295" s="101" t="str">
        <f t="shared" si="5"/>
        <v/>
      </c>
    </row>
    <row r="296" spans="1:6" x14ac:dyDescent="0.2">
      <c r="A296" s="102"/>
      <c r="B296" s="103"/>
      <c r="C296" s="103"/>
      <c r="D296" s="103"/>
      <c r="E296" s="103"/>
      <c r="F296" s="101" t="str">
        <f t="shared" si="5"/>
        <v/>
      </c>
    </row>
    <row r="297" spans="1:6" x14ac:dyDescent="0.2">
      <c r="A297" s="102"/>
      <c r="B297" s="103"/>
      <c r="C297" s="103"/>
      <c r="D297" s="103"/>
      <c r="E297" s="103"/>
      <c r="F297" s="101" t="str">
        <f t="shared" si="5"/>
        <v/>
      </c>
    </row>
    <row r="298" spans="1:6" x14ac:dyDescent="0.2">
      <c r="A298" s="102"/>
      <c r="B298" s="103"/>
      <c r="C298" s="103"/>
      <c r="D298" s="103"/>
      <c r="E298" s="103"/>
      <c r="F298" s="101" t="str">
        <f t="shared" si="5"/>
        <v/>
      </c>
    </row>
    <row r="299" spans="1:6" x14ac:dyDescent="0.2">
      <c r="A299" s="102"/>
      <c r="B299" s="103"/>
      <c r="C299" s="103"/>
      <c r="D299" s="103"/>
      <c r="E299" s="103"/>
      <c r="F299" s="101" t="str">
        <f t="shared" si="5"/>
        <v/>
      </c>
    </row>
    <row r="300" spans="1:6" x14ac:dyDescent="0.2">
      <c r="A300" s="102"/>
      <c r="B300" s="103"/>
      <c r="C300" s="103"/>
      <c r="D300" s="103"/>
      <c r="E300" s="103"/>
      <c r="F300" s="101" t="str">
        <f t="shared" si="5"/>
        <v/>
      </c>
    </row>
    <row r="301" spans="1:6" x14ac:dyDescent="0.2">
      <c r="A301" s="102"/>
      <c r="B301" s="103"/>
      <c r="C301" s="103"/>
      <c r="D301" s="103"/>
      <c r="E301" s="103"/>
      <c r="F301" s="101" t="str">
        <f t="shared" si="5"/>
        <v/>
      </c>
    </row>
    <row r="302" spans="1:6" x14ac:dyDescent="0.2">
      <c r="A302" s="102"/>
      <c r="B302" s="103"/>
      <c r="C302" s="103"/>
      <c r="D302" s="103"/>
      <c r="E302" s="103"/>
      <c r="F302" s="101" t="str">
        <f t="shared" si="5"/>
        <v/>
      </c>
    </row>
    <row r="303" spans="1:6" x14ac:dyDescent="0.2">
      <c r="A303" s="102"/>
      <c r="B303" s="103"/>
      <c r="C303" s="103"/>
      <c r="D303" s="103"/>
      <c r="E303" s="103"/>
      <c r="F303" s="101" t="str">
        <f t="shared" si="5"/>
        <v/>
      </c>
    </row>
    <row r="304" spans="1:6" x14ac:dyDescent="0.2">
      <c r="A304" s="102"/>
      <c r="B304" s="103"/>
      <c r="C304" s="104"/>
      <c r="D304" s="103"/>
      <c r="E304" s="103"/>
      <c r="F304" s="101" t="str">
        <f t="shared" si="5"/>
        <v/>
      </c>
    </row>
    <row r="305" spans="1:6" x14ac:dyDescent="0.2">
      <c r="A305" s="102"/>
      <c r="B305" s="103"/>
      <c r="C305" s="103"/>
      <c r="D305" s="103"/>
      <c r="E305" s="103"/>
      <c r="F305" s="101" t="str">
        <f t="shared" si="5"/>
        <v/>
      </c>
    </row>
    <row r="306" spans="1:6" x14ac:dyDescent="0.2">
      <c r="A306" s="102"/>
      <c r="B306" s="103"/>
      <c r="C306" s="103"/>
      <c r="D306" s="103"/>
      <c r="E306" s="103"/>
      <c r="F306" s="101" t="str">
        <f t="shared" si="5"/>
        <v/>
      </c>
    </row>
    <row r="307" spans="1:6" x14ac:dyDescent="0.2">
      <c r="A307" s="102"/>
      <c r="B307" s="103"/>
      <c r="C307" s="103"/>
      <c r="D307" s="103"/>
      <c r="E307" s="103"/>
      <c r="F307" s="101" t="str">
        <f t="shared" si="5"/>
        <v/>
      </c>
    </row>
    <row r="308" spans="1:6" x14ac:dyDescent="0.2">
      <c r="A308" s="102"/>
      <c r="B308" s="103"/>
      <c r="C308" s="103"/>
      <c r="D308" s="103"/>
      <c r="E308" s="103"/>
      <c r="F308" s="101" t="str">
        <f t="shared" si="5"/>
        <v/>
      </c>
    </row>
    <row r="309" spans="1:6" x14ac:dyDescent="0.2">
      <c r="A309" s="102"/>
      <c r="B309" s="103"/>
      <c r="C309" s="103"/>
      <c r="D309" s="103"/>
      <c r="E309" s="103"/>
      <c r="F309" s="101" t="str">
        <f t="shared" si="5"/>
        <v/>
      </c>
    </row>
    <row r="310" spans="1:6" x14ac:dyDescent="0.2">
      <c r="A310" s="102"/>
      <c r="B310" s="103"/>
      <c r="C310" s="103"/>
      <c r="D310" s="103"/>
      <c r="E310" s="103"/>
      <c r="F310" s="101" t="str">
        <f t="shared" si="5"/>
        <v/>
      </c>
    </row>
    <row r="311" spans="1:6" x14ac:dyDescent="0.2">
      <c r="A311" s="102"/>
      <c r="B311" s="103"/>
      <c r="C311" s="103"/>
      <c r="D311" s="103"/>
      <c r="E311" s="103"/>
      <c r="F311" s="101" t="str">
        <f t="shared" si="5"/>
        <v/>
      </c>
    </row>
    <row r="312" spans="1:6" x14ac:dyDescent="0.2">
      <c r="A312" s="102"/>
      <c r="B312" s="103"/>
      <c r="C312" s="103"/>
      <c r="D312" s="103"/>
      <c r="E312" s="103"/>
      <c r="F312" s="101" t="str">
        <f t="shared" si="5"/>
        <v/>
      </c>
    </row>
    <row r="313" spans="1:6" x14ac:dyDescent="0.2">
      <c r="A313" s="102"/>
      <c r="B313" s="103"/>
      <c r="C313" s="103"/>
      <c r="D313" s="103"/>
      <c r="E313" s="103"/>
      <c r="F313" s="101" t="str">
        <f t="shared" si="5"/>
        <v/>
      </c>
    </row>
    <row r="314" spans="1:6" x14ac:dyDescent="0.2">
      <c r="A314" s="102"/>
      <c r="B314" s="103"/>
      <c r="C314" s="103"/>
      <c r="D314" s="103"/>
      <c r="E314" s="103"/>
      <c r="F314" s="101" t="str">
        <f t="shared" si="5"/>
        <v/>
      </c>
    </row>
    <row r="315" spans="1:6" x14ac:dyDescent="0.2">
      <c r="A315" s="102"/>
      <c r="B315" s="103"/>
      <c r="C315" s="103"/>
      <c r="D315" s="103"/>
      <c r="E315" s="103"/>
      <c r="F315" s="101" t="str">
        <f t="shared" si="5"/>
        <v/>
      </c>
    </row>
    <row r="316" spans="1:6" x14ac:dyDescent="0.2">
      <c r="A316" s="102"/>
      <c r="B316" s="103"/>
      <c r="C316" s="103"/>
      <c r="D316" s="103"/>
      <c r="E316" s="103"/>
      <c r="F316" s="101" t="str">
        <f t="shared" si="5"/>
        <v/>
      </c>
    </row>
    <row r="317" spans="1:6" x14ac:dyDescent="0.2">
      <c r="A317" s="102"/>
      <c r="B317" s="103"/>
      <c r="C317" s="103"/>
      <c r="D317" s="103"/>
      <c r="E317" s="103"/>
      <c r="F317" s="101" t="str">
        <f t="shared" si="5"/>
        <v/>
      </c>
    </row>
    <row r="318" spans="1:6" x14ac:dyDescent="0.2">
      <c r="A318" s="102"/>
      <c r="B318" s="103"/>
      <c r="C318" s="103"/>
      <c r="D318" s="103"/>
      <c r="E318" s="103"/>
      <c r="F318" s="101" t="str">
        <f t="shared" si="5"/>
        <v/>
      </c>
    </row>
    <row r="319" spans="1:6" x14ac:dyDescent="0.2">
      <c r="A319" s="102"/>
      <c r="B319" s="103"/>
      <c r="C319" s="103"/>
      <c r="D319" s="103"/>
      <c r="E319" s="103"/>
      <c r="F319" s="101" t="str">
        <f t="shared" si="5"/>
        <v/>
      </c>
    </row>
    <row r="320" spans="1:6" x14ac:dyDescent="0.2">
      <c r="A320" s="102"/>
      <c r="B320" s="103"/>
      <c r="C320" s="103"/>
      <c r="D320" s="103"/>
      <c r="E320" s="103"/>
      <c r="F320" s="101" t="str">
        <f t="shared" si="5"/>
        <v/>
      </c>
    </row>
    <row r="321" spans="1:6" x14ac:dyDescent="0.2">
      <c r="A321" s="102"/>
      <c r="B321" s="103"/>
      <c r="C321" s="103"/>
      <c r="D321" s="103"/>
      <c r="E321" s="103"/>
      <c r="F321" s="101" t="str">
        <f t="shared" si="5"/>
        <v/>
      </c>
    </row>
    <row r="322" spans="1:6" x14ac:dyDescent="0.2">
      <c r="A322" s="102"/>
      <c r="B322" s="103"/>
      <c r="C322" s="103"/>
      <c r="D322" s="103"/>
      <c r="E322" s="103"/>
      <c r="F322" s="101" t="str">
        <f t="shared" si="5"/>
        <v/>
      </c>
    </row>
    <row r="323" spans="1:6" x14ac:dyDescent="0.2">
      <c r="A323" s="102"/>
      <c r="B323" s="103"/>
      <c r="C323" s="103"/>
      <c r="D323" s="103"/>
      <c r="E323" s="103"/>
      <c r="F323" s="101" t="str">
        <f t="shared" si="5"/>
        <v/>
      </c>
    </row>
    <row r="324" spans="1:6" x14ac:dyDescent="0.2">
      <c r="A324" s="102"/>
      <c r="B324" s="103"/>
      <c r="C324" s="103"/>
      <c r="D324" s="103"/>
      <c r="E324" s="103"/>
      <c r="F324" s="101" t="str">
        <f t="shared" si="5"/>
        <v/>
      </c>
    </row>
    <row r="325" spans="1:6" x14ac:dyDescent="0.2">
      <c r="A325" s="102"/>
      <c r="B325" s="103"/>
      <c r="C325" s="103"/>
      <c r="D325" s="103"/>
      <c r="E325" s="103"/>
      <c r="F325" s="101" t="str">
        <f t="shared" si="5"/>
        <v/>
      </c>
    </row>
    <row r="326" spans="1:6" x14ac:dyDescent="0.2">
      <c r="A326" s="102"/>
      <c r="B326" s="103"/>
      <c r="C326" s="103"/>
      <c r="D326" s="103"/>
      <c r="E326" s="103"/>
      <c r="F326" s="101" t="str">
        <f t="shared" si="5"/>
        <v/>
      </c>
    </row>
    <row r="327" spans="1:6" x14ac:dyDescent="0.2">
      <c r="A327" s="102"/>
      <c r="B327" s="103"/>
      <c r="C327" s="103"/>
      <c r="D327" s="103"/>
      <c r="E327" s="103"/>
      <c r="F327" s="101" t="str">
        <f t="shared" si="5"/>
        <v/>
      </c>
    </row>
    <row r="328" spans="1:6" x14ac:dyDescent="0.2">
      <c r="A328" s="102"/>
      <c r="B328" s="103"/>
      <c r="C328" s="103"/>
      <c r="D328" s="103"/>
      <c r="E328" s="103"/>
      <c r="F328" s="101" t="str">
        <f t="shared" si="5"/>
        <v/>
      </c>
    </row>
    <row r="329" spans="1:6" x14ac:dyDescent="0.2">
      <c r="A329" s="102"/>
      <c r="B329" s="103"/>
      <c r="C329" s="103"/>
      <c r="D329" s="103"/>
      <c r="E329" s="103"/>
      <c r="F329" s="101" t="str">
        <f t="shared" si="5"/>
        <v/>
      </c>
    </row>
    <row r="330" spans="1:6" x14ac:dyDescent="0.2">
      <c r="A330" s="102"/>
      <c r="B330" s="103"/>
      <c r="C330" s="103"/>
      <c r="D330" s="103"/>
      <c r="E330" s="103"/>
      <c r="F330" s="101" t="str">
        <f t="shared" si="5"/>
        <v/>
      </c>
    </row>
    <row r="331" spans="1:6" x14ac:dyDescent="0.2">
      <c r="A331" s="102"/>
      <c r="B331" s="103"/>
      <c r="C331" s="103"/>
      <c r="D331" s="103"/>
      <c r="E331" s="103"/>
      <c r="F331" s="101" t="str">
        <f t="shared" si="5"/>
        <v/>
      </c>
    </row>
    <row r="332" spans="1:6" x14ac:dyDescent="0.2">
      <c r="A332" s="102"/>
      <c r="B332" s="103"/>
      <c r="C332" s="103"/>
      <c r="D332" s="103"/>
      <c r="E332" s="103"/>
      <c r="F332" s="101" t="str">
        <f t="shared" si="5"/>
        <v/>
      </c>
    </row>
    <row r="333" spans="1:6" x14ac:dyDescent="0.2">
      <c r="A333" s="102"/>
      <c r="B333" s="103"/>
      <c r="C333" s="103"/>
      <c r="D333" s="103"/>
      <c r="E333" s="103"/>
      <c r="F333" s="101" t="str">
        <f t="shared" si="5"/>
        <v/>
      </c>
    </row>
    <row r="334" spans="1:6" x14ac:dyDescent="0.2">
      <c r="A334" s="102"/>
      <c r="B334" s="103"/>
      <c r="C334" s="103"/>
      <c r="D334" s="103"/>
      <c r="E334" s="103"/>
      <c r="F334" s="101" t="str">
        <f t="shared" si="5"/>
        <v/>
      </c>
    </row>
    <row r="335" spans="1:6" x14ac:dyDescent="0.2">
      <c r="A335" s="102"/>
      <c r="B335" s="103"/>
      <c r="C335" s="103"/>
      <c r="D335" s="103"/>
      <c r="E335" s="103"/>
      <c r="F335" s="101" t="str">
        <f t="shared" si="5"/>
        <v/>
      </c>
    </row>
    <row r="336" spans="1:6" x14ac:dyDescent="0.2">
      <c r="A336" s="102"/>
      <c r="B336" s="103"/>
      <c r="C336" s="103"/>
      <c r="D336" s="103"/>
      <c r="E336" s="103"/>
      <c r="F336" s="101" t="str">
        <f t="shared" si="5"/>
        <v/>
      </c>
    </row>
    <row r="337" spans="1:6" x14ac:dyDescent="0.2">
      <c r="A337" s="102"/>
      <c r="B337" s="103"/>
      <c r="C337" s="103"/>
      <c r="D337" s="103"/>
      <c r="E337" s="103"/>
      <c r="F337" s="101" t="str">
        <f t="shared" si="5"/>
        <v/>
      </c>
    </row>
    <row r="338" spans="1:6" x14ac:dyDescent="0.2">
      <c r="A338" s="102"/>
      <c r="B338" s="103"/>
      <c r="C338" s="103"/>
      <c r="D338" s="103"/>
      <c r="E338" s="103"/>
      <c r="F338" s="101" t="str">
        <f t="shared" si="5"/>
        <v/>
      </c>
    </row>
    <row r="339" spans="1:6" x14ac:dyDescent="0.2">
      <c r="A339" s="102"/>
      <c r="B339" s="103"/>
      <c r="C339" s="103"/>
      <c r="D339" s="103"/>
      <c r="E339" s="103"/>
      <c r="F339" s="101" t="str">
        <f t="shared" si="5"/>
        <v/>
      </c>
    </row>
    <row r="340" spans="1:6" x14ac:dyDescent="0.2">
      <c r="A340" s="102"/>
      <c r="B340" s="103"/>
      <c r="C340" s="103"/>
      <c r="D340" s="103"/>
      <c r="E340" s="103"/>
      <c r="F340" s="101" t="str">
        <f t="shared" si="5"/>
        <v/>
      </c>
    </row>
    <row r="341" spans="1:6" x14ac:dyDescent="0.2">
      <c r="A341" s="102"/>
      <c r="B341" s="103"/>
      <c r="C341" s="103"/>
      <c r="D341" s="103"/>
      <c r="E341" s="103"/>
      <c r="F341" s="101" t="str">
        <f t="shared" si="5"/>
        <v/>
      </c>
    </row>
    <row r="342" spans="1:6" x14ac:dyDescent="0.2">
      <c r="A342" s="102"/>
      <c r="B342" s="103"/>
      <c r="C342" s="103"/>
      <c r="D342" s="103"/>
      <c r="E342" s="103"/>
      <c r="F342" s="101" t="str">
        <f t="shared" si="5"/>
        <v/>
      </c>
    </row>
    <row r="343" spans="1:6" x14ac:dyDescent="0.2">
      <c r="A343" s="102"/>
      <c r="B343" s="103"/>
      <c r="C343" s="103"/>
      <c r="D343" s="103"/>
      <c r="E343" s="103"/>
      <c r="F343" s="101" t="str">
        <f t="shared" si="5"/>
        <v/>
      </c>
    </row>
    <row r="344" spans="1:6" x14ac:dyDescent="0.2">
      <c r="A344" s="102"/>
      <c r="B344" s="103"/>
      <c r="C344" s="103"/>
      <c r="D344" s="103"/>
      <c r="E344" s="103"/>
      <c r="F344" s="101" t="str">
        <f t="shared" si="5"/>
        <v/>
      </c>
    </row>
    <row r="345" spans="1:6" x14ac:dyDescent="0.2">
      <c r="A345" s="102"/>
      <c r="B345" s="103"/>
      <c r="C345" s="103"/>
      <c r="D345" s="103"/>
      <c r="E345" s="103"/>
      <c r="F345" s="101" t="str">
        <f t="shared" si="5"/>
        <v/>
      </c>
    </row>
    <row r="346" spans="1:6" ht="13.8" thickBot="1" x14ac:dyDescent="0.25">
      <c r="A346" s="105"/>
      <c r="B346" s="106"/>
      <c r="C346" s="106"/>
      <c r="D346" s="106"/>
      <c r="E346" s="106"/>
      <c r="F346" s="7" t="str">
        <f t="shared" si="5"/>
        <v/>
      </c>
    </row>
    <row r="347" spans="1:6" ht="13.8" thickBot="1" x14ac:dyDescent="0.25">
      <c r="A347" s="14"/>
      <c r="B347" s="15"/>
      <c r="C347" s="15" t="s">
        <v>164</v>
      </c>
      <c r="D347" s="15">
        <f>SUM(D293:D346)</f>
        <v>0</v>
      </c>
      <c r="E347" s="15">
        <f>SUM(E293:E346)</f>
        <v>0</v>
      </c>
      <c r="F347" s="16">
        <f>D292+D347-E347</f>
        <v>0</v>
      </c>
    </row>
    <row r="348" spans="1:6" ht="14.4" thickTop="1" thickBot="1" x14ac:dyDescent="0.25">
      <c r="A348" s="17"/>
      <c r="B348" s="17"/>
      <c r="C348" s="17"/>
      <c r="D348" s="17"/>
      <c r="E348" s="17"/>
      <c r="F348" s="17"/>
    </row>
    <row r="349" spans="1:6" ht="33" customHeight="1" thickBot="1" x14ac:dyDescent="0.25">
      <c r="A349" s="240" t="s">
        <v>4</v>
      </c>
      <c r="B349" s="241"/>
      <c r="C349" s="11" t="s">
        <v>0</v>
      </c>
      <c r="D349" s="11" t="s">
        <v>1</v>
      </c>
      <c r="E349" s="11" t="s">
        <v>2</v>
      </c>
      <c r="F349" s="12" t="s">
        <v>254</v>
      </c>
    </row>
    <row r="350" spans="1:6" x14ac:dyDescent="0.2">
      <c r="A350" s="8">
        <v>7</v>
      </c>
      <c r="B350" s="96">
        <v>1</v>
      </c>
      <c r="C350" s="96" t="s">
        <v>8</v>
      </c>
      <c r="D350" s="96">
        <f>F347</f>
        <v>0</v>
      </c>
      <c r="E350" s="96"/>
      <c r="F350" s="100">
        <f>D350-E350</f>
        <v>0</v>
      </c>
    </row>
    <row r="351" spans="1:6" x14ac:dyDescent="0.2">
      <c r="A351" s="102"/>
      <c r="B351" s="103"/>
      <c r="C351" s="103"/>
      <c r="D351" s="103"/>
      <c r="E351" s="103"/>
      <c r="F351" s="101" t="str">
        <f>IF(OR(D351&lt;&gt;0,E351&lt;&gt;0),F350+D351-E351,"")</f>
        <v/>
      </c>
    </row>
    <row r="352" spans="1:6" x14ac:dyDescent="0.2">
      <c r="A352" s="102"/>
      <c r="B352" s="103"/>
      <c r="C352" s="103"/>
      <c r="D352" s="103"/>
      <c r="E352" s="103"/>
      <c r="F352" s="101" t="str">
        <f t="shared" ref="F352:F404" si="6">IF(OR(D352&lt;&gt;0,E352&lt;&gt;0),F351+D352-E352,"")</f>
        <v/>
      </c>
    </row>
    <row r="353" spans="1:6" x14ac:dyDescent="0.2">
      <c r="A353" s="102"/>
      <c r="B353" s="103"/>
      <c r="C353" s="103"/>
      <c r="D353" s="103"/>
      <c r="E353" s="103"/>
      <c r="F353" s="101" t="str">
        <f t="shared" si="6"/>
        <v/>
      </c>
    </row>
    <row r="354" spans="1:6" x14ac:dyDescent="0.2">
      <c r="A354" s="102"/>
      <c r="B354" s="103"/>
      <c r="C354" s="103"/>
      <c r="D354" s="103"/>
      <c r="E354" s="103"/>
      <c r="F354" s="101" t="str">
        <f t="shared" si="6"/>
        <v/>
      </c>
    </row>
    <row r="355" spans="1:6" x14ac:dyDescent="0.2">
      <c r="A355" s="102"/>
      <c r="B355" s="103"/>
      <c r="C355" s="103"/>
      <c r="D355" s="103"/>
      <c r="E355" s="103"/>
      <c r="F355" s="101" t="str">
        <f t="shared" si="6"/>
        <v/>
      </c>
    </row>
    <row r="356" spans="1:6" x14ac:dyDescent="0.2">
      <c r="A356" s="102"/>
      <c r="B356" s="103"/>
      <c r="C356" s="103"/>
      <c r="D356" s="103"/>
      <c r="E356" s="103"/>
      <c r="F356" s="101" t="str">
        <f t="shared" si="6"/>
        <v/>
      </c>
    </row>
    <row r="357" spans="1:6" x14ac:dyDescent="0.2">
      <c r="A357" s="102"/>
      <c r="B357" s="103"/>
      <c r="C357" s="103"/>
      <c r="D357" s="103"/>
      <c r="E357" s="103"/>
      <c r="F357" s="101" t="str">
        <f t="shared" si="6"/>
        <v/>
      </c>
    </row>
    <row r="358" spans="1:6" x14ac:dyDescent="0.2">
      <c r="A358" s="102"/>
      <c r="B358" s="103"/>
      <c r="C358" s="103"/>
      <c r="D358" s="103"/>
      <c r="E358" s="103"/>
      <c r="F358" s="101" t="str">
        <f t="shared" si="6"/>
        <v/>
      </c>
    </row>
    <row r="359" spans="1:6" x14ac:dyDescent="0.2">
      <c r="A359" s="102"/>
      <c r="B359" s="103"/>
      <c r="C359" s="103"/>
      <c r="D359" s="103"/>
      <c r="E359" s="103"/>
      <c r="F359" s="101" t="str">
        <f t="shared" si="6"/>
        <v/>
      </c>
    </row>
    <row r="360" spans="1:6" x14ac:dyDescent="0.2">
      <c r="A360" s="102"/>
      <c r="B360" s="103"/>
      <c r="C360" s="103"/>
      <c r="D360" s="103"/>
      <c r="E360" s="103"/>
      <c r="F360" s="101" t="str">
        <f t="shared" si="6"/>
        <v/>
      </c>
    </row>
    <row r="361" spans="1:6" x14ac:dyDescent="0.2">
      <c r="A361" s="102"/>
      <c r="B361" s="103"/>
      <c r="C361" s="103"/>
      <c r="D361" s="103"/>
      <c r="E361" s="103"/>
      <c r="F361" s="101" t="str">
        <f t="shared" si="6"/>
        <v/>
      </c>
    </row>
    <row r="362" spans="1:6" x14ac:dyDescent="0.2">
      <c r="A362" s="102"/>
      <c r="B362" s="103"/>
      <c r="C362" s="104"/>
      <c r="D362" s="103"/>
      <c r="E362" s="103"/>
      <c r="F362" s="101" t="str">
        <f t="shared" si="6"/>
        <v/>
      </c>
    </row>
    <row r="363" spans="1:6" x14ac:dyDescent="0.2">
      <c r="A363" s="102"/>
      <c r="B363" s="103"/>
      <c r="C363" s="103"/>
      <c r="D363" s="103"/>
      <c r="E363" s="103"/>
      <c r="F363" s="101" t="str">
        <f t="shared" si="6"/>
        <v/>
      </c>
    </row>
    <row r="364" spans="1:6" x14ac:dyDescent="0.2">
      <c r="A364" s="102"/>
      <c r="B364" s="103"/>
      <c r="C364" s="103"/>
      <c r="D364" s="103"/>
      <c r="E364" s="103"/>
      <c r="F364" s="101" t="str">
        <f t="shared" si="6"/>
        <v/>
      </c>
    </row>
    <row r="365" spans="1:6" x14ac:dyDescent="0.2">
      <c r="A365" s="102"/>
      <c r="B365" s="103"/>
      <c r="C365" s="103"/>
      <c r="D365" s="103"/>
      <c r="E365" s="103"/>
      <c r="F365" s="101" t="str">
        <f t="shared" si="6"/>
        <v/>
      </c>
    </row>
    <row r="366" spans="1:6" x14ac:dyDescent="0.2">
      <c r="A366" s="102"/>
      <c r="B366" s="103"/>
      <c r="C366" s="103"/>
      <c r="D366" s="103"/>
      <c r="E366" s="103"/>
      <c r="F366" s="101" t="str">
        <f t="shared" si="6"/>
        <v/>
      </c>
    </row>
    <row r="367" spans="1:6" x14ac:dyDescent="0.2">
      <c r="A367" s="102"/>
      <c r="B367" s="103"/>
      <c r="C367" s="103"/>
      <c r="D367" s="103"/>
      <c r="E367" s="103"/>
      <c r="F367" s="101" t="str">
        <f t="shared" si="6"/>
        <v/>
      </c>
    </row>
    <row r="368" spans="1:6" x14ac:dyDescent="0.2">
      <c r="A368" s="102"/>
      <c r="B368" s="103"/>
      <c r="C368" s="103"/>
      <c r="D368" s="103"/>
      <c r="E368" s="103"/>
      <c r="F368" s="101" t="str">
        <f t="shared" si="6"/>
        <v/>
      </c>
    </row>
    <row r="369" spans="1:6" x14ac:dyDescent="0.2">
      <c r="A369" s="102"/>
      <c r="B369" s="103"/>
      <c r="C369" s="103"/>
      <c r="D369" s="103"/>
      <c r="E369" s="103"/>
      <c r="F369" s="101" t="str">
        <f t="shared" si="6"/>
        <v/>
      </c>
    </row>
    <row r="370" spans="1:6" x14ac:dyDescent="0.2">
      <c r="A370" s="102"/>
      <c r="B370" s="103"/>
      <c r="C370" s="103"/>
      <c r="D370" s="103"/>
      <c r="E370" s="103"/>
      <c r="F370" s="101" t="str">
        <f t="shared" si="6"/>
        <v/>
      </c>
    </row>
    <row r="371" spans="1:6" x14ac:dyDescent="0.2">
      <c r="A371" s="102"/>
      <c r="B371" s="103"/>
      <c r="C371" s="103"/>
      <c r="D371" s="103"/>
      <c r="E371" s="103"/>
      <c r="F371" s="101" t="str">
        <f t="shared" si="6"/>
        <v/>
      </c>
    </row>
    <row r="372" spans="1:6" x14ac:dyDescent="0.2">
      <c r="A372" s="102"/>
      <c r="B372" s="103"/>
      <c r="C372" s="103"/>
      <c r="D372" s="103"/>
      <c r="E372" s="103"/>
      <c r="F372" s="101" t="str">
        <f t="shared" si="6"/>
        <v/>
      </c>
    </row>
    <row r="373" spans="1:6" x14ac:dyDescent="0.2">
      <c r="A373" s="102"/>
      <c r="B373" s="103"/>
      <c r="C373" s="103"/>
      <c r="D373" s="103"/>
      <c r="E373" s="103"/>
      <c r="F373" s="101" t="str">
        <f t="shared" si="6"/>
        <v/>
      </c>
    </row>
    <row r="374" spans="1:6" x14ac:dyDescent="0.2">
      <c r="A374" s="102"/>
      <c r="B374" s="103"/>
      <c r="C374" s="103"/>
      <c r="D374" s="103"/>
      <c r="E374" s="103"/>
      <c r="F374" s="101" t="str">
        <f t="shared" si="6"/>
        <v/>
      </c>
    </row>
    <row r="375" spans="1:6" x14ac:dyDescent="0.2">
      <c r="A375" s="102"/>
      <c r="B375" s="103"/>
      <c r="C375" s="103"/>
      <c r="D375" s="103"/>
      <c r="E375" s="103"/>
      <c r="F375" s="101" t="str">
        <f t="shared" si="6"/>
        <v/>
      </c>
    </row>
    <row r="376" spans="1:6" x14ac:dyDescent="0.2">
      <c r="A376" s="102"/>
      <c r="B376" s="103"/>
      <c r="C376" s="103"/>
      <c r="D376" s="103"/>
      <c r="E376" s="103"/>
      <c r="F376" s="101" t="str">
        <f t="shared" si="6"/>
        <v/>
      </c>
    </row>
    <row r="377" spans="1:6" x14ac:dyDescent="0.2">
      <c r="A377" s="102"/>
      <c r="B377" s="103"/>
      <c r="C377" s="103"/>
      <c r="D377" s="103"/>
      <c r="E377" s="103"/>
      <c r="F377" s="101" t="str">
        <f t="shared" si="6"/>
        <v/>
      </c>
    </row>
    <row r="378" spans="1:6" x14ac:dyDescent="0.2">
      <c r="A378" s="102"/>
      <c r="B378" s="103"/>
      <c r="C378" s="103"/>
      <c r="D378" s="103"/>
      <c r="E378" s="103"/>
      <c r="F378" s="101" t="str">
        <f t="shared" si="6"/>
        <v/>
      </c>
    </row>
    <row r="379" spans="1:6" x14ac:dyDescent="0.2">
      <c r="A379" s="102"/>
      <c r="B379" s="103"/>
      <c r="C379" s="103"/>
      <c r="D379" s="103"/>
      <c r="E379" s="103"/>
      <c r="F379" s="101" t="str">
        <f t="shared" si="6"/>
        <v/>
      </c>
    </row>
    <row r="380" spans="1:6" x14ac:dyDescent="0.2">
      <c r="A380" s="102"/>
      <c r="B380" s="103"/>
      <c r="C380" s="103"/>
      <c r="D380" s="103"/>
      <c r="E380" s="103"/>
      <c r="F380" s="101" t="str">
        <f t="shared" si="6"/>
        <v/>
      </c>
    </row>
    <row r="381" spans="1:6" x14ac:dyDescent="0.2">
      <c r="A381" s="102"/>
      <c r="B381" s="103"/>
      <c r="C381" s="103"/>
      <c r="D381" s="103"/>
      <c r="E381" s="103"/>
      <c r="F381" s="101" t="str">
        <f t="shared" si="6"/>
        <v/>
      </c>
    </row>
    <row r="382" spans="1:6" x14ac:dyDescent="0.2">
      <c r="A382" s="102"/>
      <c r="B382" s="103"/>
      <c r="C382" s="103"/>
      <c r="D382" s="103"/>
      <c r="E382" s="103"/>
      <c r="F382" s="101" t="str">
        <f t="shared" si="6"/>
        <v/>
      </c>
    </row>
    <row r="383" spans="1:6" x14ac:dyDescent="0.2">
      <c r="A383" s="102"/>
      <c r="B383" s="103"/>
      <c r="C383" s="103"/>
      <c r="D383" s="103"/>
      <c r="E383" s="103"/>
      <c r="F383" s="101" t="str">
        <f t="shared" si="6"/>
        <v/>
      </c>
    </row>
    <row r="384" spans="1:6" x14ac:dyDescent="0.2">
      <c r="A384" s="102"/>
      <c r="B384" s="103"/>
      <c r="C384" s="103"/>
      <c r="D384" s="103"/>
      <c r="E384" s="103"/>
      <c r="F384" s="101" t="str">
        <f t="shared" si="6"/>
        <v/>
      </c>
    </row>
    <row r="385" spans="1:6" x14ac:dyDescent="0.2">
      <c r="A385" s="102"/>
      <c r="B385" s="103"/>
      <c r="C385" s="103"/>
      <c r="D385" s="103"/>
      <c r="E385" s="103"/>
      <c r="F385" s="101" t="str">
        <f t="shared" si="6"/>
        <v/>
      </c>
    </row>
    <row r="386" spans="1:6" x14ac:dyDescent="0.2">
      <c r="A386" s="102"/>
      <c r="B386" s="103"/>
      <c r="C386" s="103"/>
      <c r="D386" s="103"/>
      <c r="E386" s="103"/>
      <c r="F386" s="101" t="str">
        <f t="shared" si="6"/>
        <v/>
      </c>
    </row>
    <row r="387" spans="1:6" x14ac:dyDescent="0.2">
      <c r="A387" s="102"/>
      <c r="B387" s="103"/>
      <c r="C387" s="103"/>
      <c r="D387" s="103"/>
      <c r="E387" s="103"/>
      <c r="F387" s="101" t="str">
        <f t="shared" si="6"/>
        <v/>
      </c>
    </row>
    <row r="388" spans="1:6" x14ac:dyDescent="0.2">
      <c r="A388" s="102"/>
      <c r="B388" s="103"/>
      <c r="C388" s="103"/>
      <c r="D388" s="103"/>
      <c r="E388" s="103"/>
      <c r="F388" s="101" t="str">
        <f t="shared" si="6"/>
        <v/>
      </c>
    </row>
    <row r="389" spans="1:6" x14ac:dyDescent="0.2">
      <c r="A389" s="102"/>
      <c r="B389" s="103"/>
      <c r="C389" s="103"/>
      <c r="D389" s="103"/>
      <c r="E389" s="103"/>
      <c r="F389" s="101" t="str">
        <f t="shared" si="6"/>
        <v/>
      </c>
    </row>
    <row r="390" spans="1:6" x14ac:dyDescent="0.2">
      <c r="A390" s="102"/>
      <c r="B390" s="103"/>
      <c r="C390" s="103"/>
      <c r="D390" s="103"/>
      <c r="E390" s="103"/>
      <c r="F390" s="101" t="str">
        <f t="shared" si="6"/>
        <v/>
      </c>
    </row>
    <row r="391" spans="1:6" x14ac:dyDescent="0.2">
      <c r="A391" s="102"/>
      <c r="B391" s="103"/>
      <c r="C391" s="103"/>
      <c r="D391" s="103"/>
      <c r="E391" s="103"/>
      <c r="F391" s="101" t="str">
        <f t="shared" si="6"/>
        <v/>
      </c>
    </row>
    <row r="392" spans="1:6" x14ac:dyDescent="0.2">
      <c r="A392" s="102"/>
      <c r="B392" s="103"/>
      <c r="C392" s="103"/>
      <c r="D392" s="103"/>
      <c r="E392" s="103"/>
      <c r="F392" s="101" t="str">
        <f t="shared" si="6"/>
        <v/>
      </c>
    </row>
    <row r="393" spans="1:6" x14ac:dyDescent="0.2">
      <c r="A393" s="102"/>
      <c r="B393" s="103"/>
      <c r="C393" s="103"/>
      <c r="D393" s="103"/>
      <c r="E393" s="103"/>
      <c r="F393" s="101" t="str">
        <f t="shared" si="6"/>
        <v/>
      </c>
    </row>
    <row r="394" spans="1:6" x14ac:dyDescent="0.2">
      <c r="A394" s="102"/>
      <c r="B394" s="103"/>
      <c r="C394" s="103"/>
      <c r="D394" s="103"/>
      <c r="E394" s="103"/>
      <c r="F394" s="101" t="str">
        <f t="shared" si="6"/>
        <v/>
      </c>
    </row>
    <row r="395" spans="1:6" x14ac:dyDescent="0.2">
      <c r="A395" s="102"/>
      <c r="B395" s="103"/>
      <c r="C395" s="103"/>
      <c r="D395" s="103"/>
      <c r="E395" s="103"/>
      <c r="F395" s="101" t="str">
        <f t="shared" si="6"/>
        <v/>
      </c>
    </row>
    <row r="396" spans="1:6" x14ac:dyDescent="0.2">
      <c r="A396" s="102"/>
      <c r="B396" s="103"/>
      <c r="C396" s="103"/>
      <c r="D396" s="103"/>
      <c r="E396" s="103"/>
      <c r="F396" s="101" t="str">
        <f t="shared" si="6"/>
        <v/>
      </c>
    </row>
    <row r="397" spans="1:6" x14ac:dyDescent="0.2">
      <c r="A397" s="102"/>
      <c r="B397" s="103"/>
      <c r="C397" s="103"/>
      <c r="D397" s="103"/>
      <c r="E397" s="103"/>
      <c r="F397" s="101" t="str">
        <f t="shared" si="6"/>
        <v/>
      </c>
    </row>
    <row r="398" spans="1:6" x14ac:dyDescent="0.2">
      <c r="A398" s="102"/>
      <c r="B398" s="103"/>
      <c r="C398" s="103"/>
      <c r="D398" s="103"/>
      <c r="E398" s="103"/>
      <c r="F398" s="101" t="str">
        <f t="shared" si="6"/>
        <v/>
      </c>
    </row>
    <row r="399" spans="1:6" x14ac:dyDescent="0.2">
      <c r="A399" s="102"/>
      <c r="B399" s="103"/>
      <c r="C399" s="103"/>
      <c r="D399" s="103"/>
      <c r="E399" s="103"/>
      <c r="F399" s="101" t="str">
        <f t="shared" si="6"/>
        <v/>
      </c>
    </row>
    <row r="400" spans="1:6" x14ac:dyDescent="0.2">
      <c r="A400" s="102"/>
      <c r="B400" s="103"/>
      <c r="C400" s="103"/>
      <c r="D400" s="103"/>
      <c r="E400" s="103"/>
      <c r="F400" s="101" t="str">
        <f t="shared" si="6"/>
        <v/>
      </c>
    </row>
    <row r="401" spans="1:6" x14ac:dyDescent="0.2">
      <c r="A401" s="102"/>
      <c r="B401" s="103"/>
      <c r="C401" s="103"/>
      <c r="D401" s="103"/>
      <c r="E401" s="103"/>
      <c r="F401" s="101" t="str">
        <f t="shared" si="6"/>
        <v/>
      </c>
    </row>
    <row r="402" spans="1:6" x14ac:dyDescent="0.2">
      <c r="A402" s="102"/>
      <c r="B402" s="103"/>
      <c r="C402" s="103"/>
      <c r="D402" s="103"/>
      <c r="E402" s="103"/>
      <c r="F402" s="101" t="str">
        <f t="shared" si="6"/>
        <v/>
      </c>
    </row>
    <row r="403" spans="1:6" x14ac:dyDescent="0.2">
      <c r="A403" s="102"/>
      <c r="B403" s="103"/>
      <c r="C403" s="103"/>
      <c r="D403" s="103"/>
      <c r="E403" s="103"/>
      <c r="F403" s="101" t="str">
        <f t="shared" si="6"/>
        <v/>
      </c>
    </row>
    <row r="404" spans="1:6" ht="13.8" thickBot="1" x14ac:dyDescent="0.25">
      <c r="A404" s="105"/>
      <c r="B404" s="106"/>
      <c r="C404" s="106"/>
      <c r="D404" s="106"/>
      <c r="E404" s="106"/>
      <c r="F404" s="7" t="str">
        <f t="shared" si="6"/>
        <v/>
      </c>
    </row>
    <row r="405" spans="1:6" ht="13.8" thickBot="1" x14ac:dyDescent="0.25">
      <c r="A405" s="14"/>
      <c r="B405" s="15"/>
      <c r="C405" s="15" t="s">
        <v>163</v>
      </c>
      <c r="D405" s="15">
        <f>SUM(D351:D404)</f>
        <v>0</v>
      </c>
      <c r="E405" s="15">
        <f>SUM(E351:E404)</f>
        <v>0</v>
      </c>
      <c r="F405" s="16">
        <f>D350+D405-E405</f>
        <v>0</v>
      </c>
    </row>
    <row r="406" spans="1:6" ht="14.4" thickTop="1" thickBot="1" x14ac:dyDescent="0.25">
      <c r="A406" s="17"/>
      <c r="B406" s="17"/>
      <c r="C406" s="17"/>
      <c r="D406" s="17"/>
      <c r="E406" s="17"/>
      <c r="F406" s="17"/>
    </row>
    <row r="407" spans="1:6" ht="33" customHeight="1" thickBot="1" x14ac:dyDescent="0.25">
      <c r="A407" s="240" t="s">
        <v>4</v>
      </c>
      <c r="B407" s="241"/>
      <c r="C407" s="11" t="s">
        <v>0</v>
      </c>
      <c r="D407" s="11" t="s">
        <v>1</v>
      </c>
      <c r="E407" s="11" t="s">
        <v>2</v>
      </c>
      <c r="F407" s="12" t="s">
        <v>254</v>
      </c>
    </row>
    <row r="408" spans="1:6" x14ac:dyDescent="0.2">
      <c r="A408" s="8">
        <v>8</v>
      </c>
      <c r="B408" s="96">
        <v>1</v>
      </c>
      <c r="C408" s="96" t="s">
        <v>8</v>
      </c>
      <c r="D408" s="96">
        <f>F405</f>
        <v>0</v>
      </c>
      <c r="E408" s="96"/>
      <c r="F408" s="100">
        <f>D408-E408</f>
        <v>0</v>
      </c>
    </row>
    <row r="409" spans="1:6" x14ac:dyDescent="0.2">
      <c r="A409" s="102"/>
      <c r="B409" s="103"/>
      <c r="C409" s="103"/>
      <c r="D409" s="103"/>
      <c r="E409" s="103"/>
      <c r="F409" s="101" t="str">
        <f>IF(OR(D409&lt;&gt;0,E409&lt;&gt;0),F408+D409-E409,"")</f>
        <v/>
      </c>
    </row>
    <row r="410" spans="1:6" x14ac:dyDescent="0.2">
      <c r="A410" s="102"/>
      <c r="B410" s="103"/>
      <c r="C410" s="103"/>
      <c r="D410" s="103"/>
      <c r="E410" s="103"/>
      <c r="F410" s="101" t="str">
        <f t="shared" ref="F410:F462" si="7">IF(OR(D410&lt;&gt;0,E410&lt;&gt;0),F409+D410-E410,"")</f>
        <v/>
      </c>
    </row>
    <row r="411" spans="1:6" x14ac:dyDescent="0.2">
      <c r="A411" s="102"/>
      <c r="B411" s="103"/>
      <c r="C411" s="103"/>
      <c r="D411" s="103"/>
      <c r="E411" s="103"/>
      <c r="F411" s="101" t="str">
        <f t="shared" si="7"/>
        <v/>
      </c>
    </row>
    <row r="412" spans="1:6" x14ac:dyDescent="0.2">
      <c r="A412" s="102"/>
      <c r="B412" s="103"/>
      <c r="C412" s="103"/>
      <c r="D412" s="103"/>
      <c r="E412" s="103"/>
      <c r="F412" s="101" t="str">
        <f t="shared" si="7"/>
        <v/>
      </c>
    </row>
    <row r="413" spans="1:6" x14ac:dyDescent="0.2">
      <c r="A413" s="102"/>
      <c r="B413" s="103"/>
      <c r="C413" s="103"/>
      <c r="D413" s="103"/>
      <c r="E413" s="103"/>
      <c r="F413" s="101" t="str">
        <f t="shared" si="7"/>
        <v/>
      </c>
    </row>
    <row r="414" spans="1:6" x14ac:dyDescent="0.2">
      <c r="A414" s="102"/>
      <c r="B414" s="103"/>
      <c r="C414" s="103"/>
      <c r="D414" s="103"/>
      <c r="E414" s="103"/>
      <c r="F414" s="101" t="str">
        <f t="shared" si="7"/>
        <v/>
      </c>
    </row>
    <row r="415" spans="1:6" x14ac:dyDescent="0.2">
      <c r="A415" s="102"/>
      <c r="B415" s="103"/>
      <c r="C415" s="103"/>
      <c r="D415" s="103"/>
      <c r="E415" s="103"/>
      <c r="F415" s="101" t="str">
        <f t="shared" si="7"/>
        <v/>
      </c>
    </row>
    <row r="416" spans="1:6" x14ac:dyDescent="0.2">
      <c r="A416" s="102"/>
      <c r="B416" s="103"/>
      <c r="C416" s="103"/>
      <c r="D416" s="103"/>
      <c r="E416" s="103"/>
      <c r="F416" s="101" t="str">
        <f t="shared" si="7"/>
        <v/>
      </c>
    </row>
    <row r="417" spans="1:6" x14ac:dyDescent="0.2">
      <c r="A417" s="102"/>
      <c r="B417" s="103"/>
      <c r="C417" s="103"/>
      <c r="D417" s="103"/>
      <c r="E417" s="103"/>
      <c r="F417" s="101" t="str">
        <f t="shared" si="7"/>
        <v/>
      </c>
    </row>
    <row r="418" spans="1:6" x14ac:dyDescent="0.2">
      <c r="A418" s="102"/>
      <c r="B418" s="103"/>
      <c r="C418" s="103"/>
      <c r="D418" s="103"/>
      <c r="E418" s="103"/>
      <c r="F418" s="101" t="str">
        <f t="shared" si="7"/>
        <v/>
      </c>
    </row>
    <row r="419" spans="1:6" x14ac:dyDescent="0.2">
      <c r="A419" s="102"/>
      <c r="B419" s="103"/>
      <c r="C419" s="103"/>
      <c r="D419" s="103"/>
      <c r="E419" s="103"/>
      <c r="F419" s="101" t="str">
        <f t="shared" si="7"/>
        <v/>
      </c>
    </row>
    <row r="420" spans="1:6" x14ac:dyDescent="0.2">
      <c r="A420" s="102"/>
      <c r="B420" s="103"/>
      <c r="C420" s="104"/>
      <c r="D420" s="103"/>
      <c r="E420" s="103"/>
      <c r="F420" s="101" t="str">
        <f t="shared" si="7"/>
        <v/>
      </c>
    </row>
    <row r="421" spans="1:6" x14ac:dyDescent="0.2">
      <c r="A421" s="102"/>
      <c r="B421" s="103"/>
      <c r="C421" s="103"/>
      <c r="D421" s="103"/>
      <c r="E421" s="103"/>
      <c r="F421" s="101" t="str">
        <f t="shared" si="7"/>
        <v/>
      </c>
    </row>
    <row r="422" spans="1:6" x14ac:dyDescent="0.2">
      <c r="A422" s="102"/>
      <c r="B422" s="103"/>
      <c r="C422" s="103"/>
      <c r="D422" s="103"/>
      <c r="E422" s="103"/>
      <c r="F422" s="101" t="str">
        <f t="shared" si="7"/>
        <v/>
      </c>
    </row>
    <row r="423" spans="1:6" x14ac:dyDescent="0.2">
      <c r="A423" s="102"/>
      <c r="B423" s="103"/>
      <c r="C423" s="103"/>
      <c r="D423" s="103"/>
      <c r="E423" s="103"/>
      <c r="F423" s="101" t="str">
        <f t="shared" si="7"/>
        <v/>
      </c>
    </row>
    <row r="424" spans="1:6" x14ac:dyDescent="0.2">
      <c r="A424" s="102"/>
      <c r="B424" s="103"/>
      <c r="C424" s="103"/>
      <c r="D424" s="103"/>
      <c r="E424" s="103"/>
      <c r="F424" s="101" t="str">
        <f t="shared" si="7"/>
        <v/>
      </c>
    </row>
    <row r="425" spans="1:6" x14ac:dyDescent="0.2">
      <c r="A425" s="102"/>
      <c r="B425" s="103"/>
      <c r="C425" s="103"/>
      <c r="D425" s="103"/>
      <c r="E425" s="103"/>
      <c r="F425" s="101" t="str">
        <f t="shared" si="7"/>
        <v/>
      </c>
    </row>
    <row r="426" spans="1:6" x14ac:dyDescent="0.2">
      <c r="A426" s="102"/>
      <c r="B426" s="103"/>
      <c r="C426" s="103"/>
      <c r="D426" s="103"/>
      <c r="E426" s="103"/>
      <c r="F426" s="101" t="str">
        <f t="shared" si="7"/>
        <v/>
      </c>
    </row>
    <row r="427" spans="1:6" x14ac:dyDescent="0.2">
      <c r="A427" s="102"/>
      <c r="B427" s="103"/>
      <c r="C427" s="103"/>
      <c r="D427" s="103"/>
      <c r="E427" s="103"/>
      <c r="F427" s="101" t="str">
        <f t="shared" si="7"/>
        <v/>
      </c>
    </row>
    <row r="428" spans="1:6" x14ac:dyDescent="0.2">
      <c r="A428" s="102"/>
      <c r="B428" s="103"/>
      <c r="C428" s="103"/>
      <c r="D428" s="103"/>
      <c r="E428" s="103"/>
      <c r="F428" s="101" t="str">
        <f t="shared" si="7"/>
        <v/>
      </c>
    </row>
    <row r="429" spans="1:6" x14ac:dyDescent="0.2">
      <c r="A429" s="102"/>
      <c r="B429" s="103"/>
      <c r="C429" s="103"/>
      <c r="D429" s="103"/>
      <c r="E429" s="103"/>
      <c r="F429" s="101" t="str">
        <f t="shared" si="7"/>
        <v/>
      </c>
    </row>
    <row r="430" spans="1:6" x14ac:dyDescent="0.2">
      <c r="A430" s="102"/>
      <c r="B430" s="103"/>
      <c r="C430" s="103"/>
      <c r="D430" s="103"/>
      <c r="E430" s="103"/>
      <c r="F430" s="101" t="str">
        <f t="shared" si="7"/>
        <v/>
      </c>
    </row>
    <row r="431" spans="1:6" x14ac:dyDescent="0.2">
      <c r="A431" s="102"/>
      <c r="B431" s="103"/>
      <c r="C431" s="103"/>
      <c r="D431" s="103"/>
      <c r="E431" s="103"/>
      <c r="F431" s="101" t="str">
        <f t="shared" si="7"/>
        <v/>
      </c>
    </row>
    <row r="432" spans="1:6" x14ac:dyDescent="0.2">
      <c r="A432" s="102"/>
      <c r="B432" s="103"/>
      <c r="C432" s="103"/>
      <c r="D432" s="103"/>
      <c r="E432" s="103"/>
      <c r="F432" s="101" t="str">
        <f t="shared" si="7"/>
        <v/>
      </c>
    </row>
    <row r="433" spans="1:6" x14ac:dyDescent="0.2">
      <c r="A433" s="102"/>
      <c r="B433" s="103"/>
      <c r="C433" s="103"/>
      <c r="D433" s="103"/>
      <c r="E433" s="103"/>
      <c r="F433" s="101" t="str">
        <f t="shared" si="7"/>
        <v/>
      </c>
    </row>
    <row r="434" spans="1:6" x14ac:dyDescent="0.2">
      <c r="A434" s="102"/>
      <c r="B434" s="103"/>
      <c r="C434" s="103"/>
      <c r="D434" s="103"/>
      <c r="E434" s="103"/>
      <c r="F434" s="101" t="str">
        <f t="shared" si="7"/>
        <v/>
      </c>
    </row>
    <row r="435" spans="1:6" x14ac:dyDescent="0.2">
      <c r="A435" s="102"/>
      <c r="B435" s="103"/>
      <c r="C435" s="103"/>
      <c r="D435" s="103"/>
      <c r="E435" s="103"/>
      <c r="F435" s="101" t="str">
        <f t="shared" si="7"/>
        <v/>
      </c>
    </row>
    <row r="436" spans="1:6" x14ac:dyDescent="0.2">
      <c r="A436" s="102"/>
      <c r="B436" s="103"/>
      <c r="C436" s="103"/>
      <c r="D436" s="103"/>
      <c r="E436" s="103"/>
      <c r="F436" s="101" t="str">
        <f t="shared" si="7"/>
        <v/>
      </c>
    </row>
    <row r="437" spans="1:6" x14ac:dyDescent="0.2">
      <c r="A437" s="102"/>
      <c r="B437" s="103"/>
      <c r="C437" s="103"/>
      <c r="D437" s="103"/>
      <c r="E437" s="103"/>
      <c r="F437" s="101" t="str">
        <f t="shared" si="7"/>
        <v/>
      </c>
    </row>
    <row r="438" spans="1:6" x14ac:dyDescent="0.2">
      <c r="A438" s="102"/>
      <c r="B438" s="103"/>
      <c r="C438" s="103"/>
      <c r="D438" s="103"/>
      <c r="E438" s="103"/>
      <c r="F438" s="101" t="str">
        <f t="shared" si="7"/>
        <v/>
      </c>
    </row>
    <row r="439" spans="1:6" x14ac:dyDescent="0.2">
      <c r="A439" s="102"/>
      <c r="B439" s="103"/>
      <c r="C439" s="103"/>
      <c r="D439" s="103"/>
      <c r="E439" s="103"/>
      <c r="F439" s="101" t="str">
        <f t="shared" si="7"/>
        <v/>
      </c>
    </row>
    <row r="440" spans="1:6" x14ac:dyDescent="0.2">
      <c r="A440" s="102"/>
      <c r="B440" s="103"/>
      <c r="C440" s="103"/>
      <c r="D440" s="103"/>
      <c r="E440" s="103"/>
      <c r="F440" s="101" t="str">
        <f t="shared" si="7"/>
        <v/>
      </c>
    </row>
    <row r="441" spans="1:6" x14ac:dyDescent="0.2">
      <c r="A441" s="102"/>
      <c r="B441" s="103"/>
      <c r="C441" s="103"/>
      <c r="D441" s="103"/>
      <c r="E441" s="103"/>
      <c r="F441" s="101" t="str">
        <f t="shared" si="7"/>
        <v/>
      </c>
    </row>
    <row r="442" spans="1:6" x14ac:dyDescent="0.2">
      <c r="A442" s="102"/>
      <c r="B442" s="103"/>
      <c r="C442" s="103"/>
      <c r="D442" s="103"/>
      <c r="E442" s="103"/>
      <c r="F442" s="101" t="str">
        <f t="shared" si="7"/>
        <v/>
      </c>
    </row>
    <row r="443" spans="1:6" x14ac:dyDescent="0.2">
      <c r="A443" s="102"/>
      <c r="B443" s="103"/>
      <c r="C443" s="103"/>
      <c r="D443" s="103"/>
      <c r="E443" s="103"/>
      <c r="F443" s="101" t="str">
        <f t="shared" si="7"/>
        <v/>
      </c>
    </row>
    <row r="444" spans="1:6" x14ac:dyDescent="0.2">
      <c r="A444" s="102"/>
      <c r="B444" s="103"/>
      <c r="C444" s="103"/>
      <c r="D444" s="103"/>
      <c r="E444" s="103"/>
      <c r="F444" s="101" t="str">
        <f t="shared" si="7"/>
        <v/>
      </c>
    </row>
    <row r="445" spans="1:6" x14ac:dyDescent="0.2">
      <c r="A445" s="102"/>
      <c r="B445" s="103"/>
      <c r="C445" s="103"/>
      <c r="D445" s="103"/>
      <c r="E445" s="103"/>
      <c r="F445" s="101" t="str">
        <f t="shared" si="7"/>
        <v/>
      </c>
    </row>
    <row r="446" spans="1:6" x14ac:dyDescent="0.2">
      <c r="A446" s="102"/>
      <c r="B446" s="103"/>
      <c r="C446" s="103"/>
      <c r="D446" s="103"/>
      <c r="E446" s="103"/>
      <c r="F446" s="101" t="str">
        <f t="shared" si="7"/>
        <v/>
      </c>
    </row>
    <row r="447" spans="1:6" x14ac:dyDescent="0.2">
      <c r="A447" s="102"/>
      <c r="B447" s="103"/>
      <c r="C447" s="103"/>
      <c r="D447" s="103"/>
      <c r="E447" s="103"/>
      <c r="F447" s="101" t="str">
        <f t="shared" si="7"/>
        <v/>
      </c>
    </row>
    <row r="448" spans="1:6" x14ac:dyDescent="0.2">
      <c r="A448" s="102"/>
      <c r="B448" s="103"/>
      <c r="C448" s="103"/>
      <c r="D448" s="103"/>
      <c r="E448" s="103"/>
      <c r="F448" s="101" t="str">
        <f t="shared" si="7"/>
        <v/>
      </c>
    </row>
    <row r="449" spans="1:6" x14ac:dyDescent="0.2">
      <c r="A449" s="102"/>
      <c r="B449" s="103"/>
      <c r="C449" s="103"/>
      <c r="D449" s="103"/>
      <c r="E449" s="103"/>
      <c r="F449" s="101" t="str">
        <f t="shared" si="7"/>
        <v/>
      </c>
    </row>
    <row r="450" spans="1:6" x14ac:dyDescent="0.2">
      <c r="A450" s="102"/>
      <c r="B450" s="103"/>
      <c r="C450" s="103"/>
      <c r="D450" s="103"/>
      <c r="E450" s="103"/>
      <c r="F450" s="101" t="str">
        <f t="shared" si="7"/>
        <v/>
      </c>
    </row>
    <row r="451" spans="1:6" x14ac:dyDescent="0.2">
      <c r="A451" s="102"/>
      <c r="B451" s="103"/>
      <c r="C451" s="103"/>
      <c r="D451" s="103"/>
      <c r="E451" s="103"/>
      <c r="F451" s="101" t="str">
        <f t="shared" si="7"/>
        <v/>
      </c>
    </row>
    <row r="452" spans="1:6" x14ac:dyDescent="0.2">
      <c r="A452" s="102"/>
      <c r="B452" s="103"/>
      <c r="C452" s="103"/>
      <c r="D452" s="103"/>
      <c r="E452" s="103"/>
      <c r="F452" s="101" t="str">
        <f t="shared" si="7"/>
        <v/>
      </c>
    </row>
    <row r="453" spans="1:6" x14ac:dyDescent="0.2">
      <c r="A453" s="102"/>
      <c r="B453" s="103"/>
      <c r="C453" s="103"/>
      <c r="D453" s="103"/>
      <c r="E453" s="103"/>
      <c r="F453" s="101" t="str">
        <f t="shared" si="7"/>
        <v/>
      </c>
    </row>
    <row r="454" spans="1:6" x14ac:dyDescent="0.2">
      <c r="A454" s="102"/>
      <c r="B454" s="103"/>
      <c r="C454" s="103"/>
      <c r="D454" s="103"/>
      <c r="E454" s="103"/>
      <c r="F454" s="101" t="str">
        <f t="shared" si="7"/>
        <v/>
      </c>
    </row>
    <row r="455" spans="1:6" x14ac:dyDescent="0.2">
      <c r="A455" s="102"/>
      <c r="B455" s="103"/>
      <c r="C455" s="103"/>
      <c r="D455" s="103"/>
      <c r="E455" s="103"/>
      <c r="F455" s="101" t="str">
        <f t="shared" si="7"/>
        <v/>
      </c>
    </row>
    <row r="456" spans="1:6" x14ac:dyDescent="0.2">
      <c r="A456" s="102"/>
      <c r="B456" s="103"/>
      <c r="C456" s="103"/>
      <c r="D456" s="103"/>
      <c r="E456" s="103"/>
      <c r="F456" s="101" t="str">
        <f t="shared" si="7"/>
        <v/>
      </c>
    </row>
    <row r="457" spans="1:6" x14ac:dyDescent="0.2">
      <c r="A457" s="102"/>
      <c r="B457" s="103"/>
      <c r="C457" s="103"/>
      <c r="D457" s="103"/>
      <c r="E457" s="103"/>
      <c r="F457" s="101" t="str">
        <f t="shared" si="7"/>
        <v/>
      </c>
    </row>
    <row r="458" spans="1:6" x14ac:dyDescent="0.2">
      <c r="A458" s="102"/>
      <c r="B458" s="103"/>
      <c r="C458" s="103"/>
      <c r="D458" s="103"/>
      <c r="E458" s="103"/>
      <c r="F458" s="101" t="str">
        <f t="shared" si="7"/>
        <v/>
      </c>
    </row>
    <row r="459" spans="1:6" x14ac:dyDescent="0.2">
      <c r="A459" s="102"/>
      <c r="B459" s="103"/>
      <c r="C459" s="103"/>
      <c r="D459" s="103"/>
      <c r="E459" s="103"/>
      <c r="F459" s="101" t="str">
        <f t="shared" si="7"/>
        <v/>
      </c>
    </row>
    <row r="460" spans="1:6" x14ac:dyDescent="0.2">
      <c r="A460" s="102"/>
      <c r="B460" s="103"/>
      <c r="C460" s="103"/>
      <c r="D460" s="103"/>
      <c r="E460" s="103"/>
      <c r="F460" s="101" t="str">
        <f t="shared" si="7"/>
        <v/>
      </c>
    </row>
    <row r="461" spans="1:6" x14ac:dyDescent="0.2">
      <c r="A461" s="102"/>
      <c r="B461" s="103"/>
      <c r="C461" s="103"/>
      <c r="D461" s="103"/>
      <c r="E461" s="103"/>
      <c r="F461" s="101" t="str">
        <f t="shared" si="7"/>
        <v/>
      </c>
    </row>
    <row r="462" spans="1:6" ht="13.8" thickBot="1" x14ac:dyDescent="0.25">
      <c r="A462" s="105"/>
      <c r="B462" s="106"/>
      <c r="C462" s="106"/>
      <c r="D462" s="106"/>
      <c r="E462" s="106"/>
      <c r="F462" s="7" t="str">
        <f t="shared" si="7"/>
        <v/>
      </c>
    </row>
    <row r="463" spans="1:6" ht="13.8" thickBot="1" x14ac:dyDescent="0.25">
      <c r="A463" s="14"/>
      <c r="B463" s="15"/>
      <c r="C463" s="15" t="s">
        <v>162</v>
      </c>
      <c r="D463" s="15">
        <f>SUM(D409:D462)</f>
        <v>0</v>
      </c>
      <c r="E463" s="15">
        <f>SUM(E409:E462)</f>
        <v>0</v>
      </c>
      <c r="F463" s="16">
        <f>D408+D463-E463</f>
        <v>0</v>
      </c>
    </row>
    <row r="464" spans="1:6" ht="14.4" thickTop="1" thickBot="1" x14ac:dyDescent="0.25">
      <c r="A464" s="17"/>
      <c r="B464" s="17"/>
      <c r="C464" s="17"/>
      <c r="D464" s="17"/>
      <c r="E464" s="17"/>
      <c r="F464" s="17"/>
    </row>
    <row r="465" spans="1:6" ht="33" customHeight="1" thickBot="1" x14ac:dyDescent="0.25">
      <c r="A465" s="240" t="s">
        <v>4</v>
      </c>
      <c r="B465" s="241"/>
      <c r="C465" s="11" t="s">
        <v>0</v>
      </c>
      <c r="D465" s="11" t="s">
        <v>1</v>
      </c>
      <c r="E465" s="11" t="s">
        <v>2</v>
      </c>
      <c r="F465" s="12" t="s">
        <v>254</v>
      </c>
    </row>
    <row r="466" spans="1:6" x14ac:dyDescent="0.2">
      <c r="A466" s="8">
        <v>9</v>
      </c>
      <c r="B466" s="96">
        <v>1</v>
      </c>
      <c r="C466" s="96" t="s">
        <v>8</v>
      </c>
      <c r="D466" s="96">
        <f>F463</f>
        <v>0</v>
      </c>
      <c r="E466" s="96"/>
      <c r="F466" s="100">
        <f>D466-E466</f>
        <v>0</v>
      </c>
    </row>
    <row r="467" spans="1:6" x14ac:dyDescent="0.2">
      <c r="A467" s="102"/>
      <c r="B467" s="103"/>
      <c r="C467" s="103"/>
      <c r="D467" s="103"/>
      <c r="E467" s="103"/>
      <c r="F467" s="101" t="str">
        <f>IF(OR(D467&lt;&gt;0,E467&lt;&gt;0),F466+D467-E467,"")</f>
        <v/>
      </c>
    </row>
    <row r="468" spans="1:6" x14ac:dyDescent="0.2">
      <c r="A468" s="102"/>
      <c r="B468" s="103"/>
      <c r="C468" s="103"/>
      <c r="D468" s="103"/>
      <c r="E468" s="103"/>
      <c r="F468" s="101" t="str">
        <f t="shared" ref="F468:F520" si="8">IF(OR(D468&lt;&gt;0,E468&lt;&gt;0),F467+D468-E468,"")</f>
        <v/>
      </c>
    </row>
    <row r="469" spans="1:6" x14ac:dyDescent="0.2">
      <c r="A469" s="102"/>
      <c r="B469" s="103"/>
      <c r="C469" s="103"/>
      <c r="D469" s="103"/>
      <c r="E469" s="103"/>
      <c r="F469" s="101" t="str">
        <f t="shared" si="8"/>
        <v/>
      </c>
    </row>
    <row r="470" spans="1:6" x14ac:dyDescent="0.2">
      <c r="A470" s="102"/>
      <c r="B470" s="103"/>
      <c r="C470" s="103"/>
      <c r="D470" s="103"/>
      <c r="E470" s="103"/>
      <c r="F470" s="101" t="str">
        <f t="shared" si="8"/>
        <v/>
      </c>
    </row>
    <row r="471" spans="1:6" x14ac:dyDescent="0.2">
      <c r="A471" s="102"/>
      <c r="B471" s="103"/>
      <c r="C471" s="103"/>
      <c r="D471" s="103"/>
      <c r="E471" s="103"/>
      <c r="F471" s="101" t="str">
        <f t="shared" si="8"/>
        <v/>
      </c>
    </row>
    <row r="472" spans="1:6" x14ac:dyDescent="0.2">
      <c r="A472" s="102"/>
      <c r="B472" s="103"/>
      <c r="C472" s="103"/>
      <c r="D472" s="103"/>
      <c r="E472" s="103"/>
      <c r="F472" s="101" t="str">
        <f t="shared" si="8"/>
        <v/>
      </c>
    </row>
    <row r="473" spans="1:6" x14ac:dyDescent="0.2">
      <c r="A473" s="102"/>
      <c r="B473" s="103"/>
      <c r="C473" s="103"/>
      <c r="D473" s="103"/>
      <c r="E473" s="103"/>
      <c r="F473" s="101" t="str">
        <f t="shared" si="8"/>
        <v/>
      </c>
    </row>
    <row r="474" spans="1:6" x14ac:dyDescent="0.2">
      <c r="A474" s="102"/>
      <c r="B474" s="103"/>
      <c r="C474" s="103"/>
      <c r="D474" s="103"/>
      <c r="E474" s="103"/>
      <c r="F474" s="101" t="str">
        <f t="shared" si="8"/>
        <v/>
      </c>
    </row>
    <row r="475" spans="1:6" x14ac:dyDescent="0.2">
      <c r="A475" s="102"/>
      <c r="B475" s="103"/>
      <c r="C475" s="103"/>
      <c r="D475" s="103"/>
      <c r="E475" s="103"/>
      <c r="F475" s="101" t="str">
        <f t="shared" si="8"/>
        <v/>
      </c>
    </row>
    <row r="476" spans="1:6" x14ac:dyDescent="0.2">
      <c r="A476" s="102"/>
      <c r="B476" s="103"/>
      <c r="C476" s="103"/>
      <c r="D476" s="103"/>
      <c r="E476" s="103"/>
      <c r="F476" s="101" t="str">
        <f t="shared" si="8"/>
        <v/>
      </c>
    </row>
    <row r="477" spans="1:6" x14ac:dyDescent="0.2">
      <c r="A477" s="102"/>
      <c r="B477" s="103"/>
      <c r="C477" s="103"/>
      <c r="D477" s="103"/>
      <c r="E477" s="103"/>
      <c r="F477" s="101" t="str">
        <f t="shared" si="8"/>
        <v/>
      </c>
    </row>
    <row r="478" spans="1:6" x14ac:dyDescent="0.2">
      <c r="A478" s="102"/>
      <c r="B478" s="103"/>
      <c r="C478" s="104"/>
      <c r="D478" s="103"/>
      <c r="E478" s="103"/>
      <c r="F478" s="101" t="str">
        <f t="shared" si="8"/>
        <v/>
      </c>
    </row>
    <row r="479" spans="1:6" x14ac:dyDescent="0.2">
      <c r="A479" s="102"/>
      <c r="B479" s="103"/>
      <c r="C479" s="103"/>
      <c r="D479" s="103"/>
      <c r="E479" s="103"/>
      <c r="F479" s="101" t="str">
        <f t="shared" si="8"/>
        <v/>
      </c>
    </row>
    <row r="480" spans="1:6" x14ac:dyDescent="0.2">
      <c r="A480" s="102"/>
      <c r="B480" s="103"/>
      <c r="C480" s="103"/>
      <c r="D480" s="103"/>
      <c r="E480" s="103"/>
      <c r="F480" s="101" t="str">
        <f t="shared" si="8"/>
        <v/>
      </c>
    </row>
    <row r="481" spans="1:6" x14ac:dyDescent="0.2">
      <c r="A481" s="102"/>
      <c r="B481" s="103"/>
      <c r="C481" s="103"/>
      <c r="D481" s="103"/>
      <c r="E481" s="103"/>
      <c r="F481" s="101" t="str">
        <f t="shared" si="8"/>
        <v/>
      </c>
    </row>
    <row r="482" spans="1:6" x14ac:dyDescent="0.2">
      <c r="A482" s="102"/>
      <c r="B482" s="103"/>
      <c r="C482" s="103"/>
      <c r="D482" s="103"/>
      <c r="E482" s="103"/>
      <c r="F482" s="101" t="str">
        <f t="shared" si="8"/>
        <v/>
      </c>
    </row>
    <row r="483" spans="1:6" x14ac:dyDescent="0.2">
      <c r="A483" s="102"/>
      <c r="B483" s="103"/>
      <c r="C483" s="103"/>
      <c r="D483" s="103"/>
      <c r="E483" s="103"/>
      <c r="F483" s="101" t="str">
        <f t="shared" si="8"/>
        <v/>
      </c>
    </row>
    <row r="484" spans="1:6" x14ac:dyDescent="0.2">
      <c r="A484" s="102"/>
      <c r="B484" s="103"/>
      <c r="C484" s="103"/>
      <c r="D484" s="103"/>
      <c r="E484" s="103"/>
      <c r="F484" s="101" t="str">
        <f t="shared" si="8"/>
        <v/>
      </c>
    </row>
    <row r="485" spans="1:6" x14ac:dyDescent="0.2">
      <c r="A485" s="102"/>
      <c r="B485" s="103"/>
      <c r="C485" s="103"/>
      <c r="D485" s="103"/>
      <c r="E485" s="103"/>
      <c r="F485" s="101" t="str">
        <f t="shared" si="8"/>
        <v/>
      </c>
    </row>
    <row r="486" spans="1:6" x14ac:dyDescent="0.2">
      <c r="A486" s="102"/>
      <c r="B486" s="103"/>
      <c r="C486" s="103"/>
      <c r="D486" s="103"/>
      <c r="E486" s="103"/>
      <c r="F486" s="101" t="str">
        <f t="shared" si="8"/>
        <v/>
      </c>
    </row>
    <row r="487" spans="1:6" x14ac:dyDescent="0.2">
      <c r="A487" s="102"/>
      <c r="B487" s="103"/>
      <c r="C487" s="103"/>
      <c r="D487" s="103"/>
      <c r="E487" s="103"/>
      <c r="F487" s="101" t="str">
        <f t="shared" si="8"/>
        <v/>
      </c>
    </row>
    <row r="488" spans="1:6" x14ac:dyDescent="0.2">
      <c r="A488" s="102"/>
      <c r="B488" s="103"/>
      <c r="C488" s="103"/>
      <c r="D488" s="103"/>
      <c r="E488" s="103"/>
      <c r="F488" s="101" t="str">
        <f t="shared" si="8"/>
        <v/>
      </c>
    </row>
    <row r="489" spans="1:6" x14ac:dyDescent="0.2">
      <c r="A489" s="102"/>
      <c r="B489" s="103"/>
      <c r="C489" s="103"/>
      <c r="D489" s="103"/>
      <c r="E489" s="103"/>
      <c r="F489" s="101" t="str">
        <f t="shared" si="8"/>
        <v/>
      </c>
    </row>
    <row r="490" spans="1:6" x14ac:dyDescent="0.2">
      <c r="A490" s="102"/>
      <c r="B490" s="103"/>
      <c r="C490" s="103"/>
      <c r="D490" s="103"/>
      <c r="E490" s="103"/>
      <c r="F490" s="101" t="str">
        <f t="shared" si="8"/>
        <v/>
      </c>
    </row>
    <row r="491" spans="1:6" x14ac:dyDescent="0.2">
      <c r="A491" s="102"/>
      <c r="B491" s="103"/>
      <c r="C491" s="103"/>
      <c r="D491" s="103"/>
      <c r="E491" s="103"/>
      <c r="F491" s="101" t="str">
        <f t="shared" si="8"/>
        <v/>
      </c>
    </row>
    <row r="492" spans="1:6" x14ac:dyDescent="0.2">
      <c r="A492" s="102"/>
      <c r="B492" s="103"/>
      <c r="C492" s="103"/>
      <c r="D492" s="103"/>
      <c r="E492" s="103"/>
      <c r="F492" s="101" t="str">
        <f t="shared" si="8"/>
        <v/>
      </c>
    </row>
    <row r="493" spans="1:6" x14ac:dyDescent="0.2">
      <c r="A493" s="102"/>
      <c r="B493" s="103"/>
      <c r="C493" s="103"/>
      <c r="D493" s="103"/>
      <c r="E493" s="103"/>
      <c r="F493" s="101" t="str">
        <f t="shared" si="8"/>
        <v/>
      </c>
    </row>
    <row r="494" spans="1:6" x14ac:dyDescent="0.2">
      <c r="A494" s="102"/>
      <c r="B494" s="103"/>
      <c r="C494" s="103"/>
      <c r="D494" s="103"/>
      <c r="E494" s="103"/>
      <c r="F494" s="101" t="str">
        <f t="shared" si="8"/>
        <v/>
      </c>
    </row>
    <row r="495" spans="1:6" x14ac:dyDescent="0.2">
      <c r="A495" s="102"/>
      <c r="B495" s="103"/>
      <c r="C495" s="103"/>
      <c r="D495" s="103"/>
      <c r="E495" s="103"/>
      <c r="F495" s="101" t="str">
        <f t="shared" si="8"/>
        <v/>
      </c>
    </row>
    <row r="496" spans="1:6" x14ac:dyDescent="0.2">
      <c r="A496" s="102"/>
      <c r="B496" s="103"/>
      <c r="C496" s="103"/>
      <c r="D496" s="103"/>
      <c r="E496" s="103"/>
      <c r="F496" s="101" t="str">
        <f t="shared" si="8"/>
        <v/>
      </c>
    </row>
    <row r="497" spans="1:6" x14ac:dyDescent="0.2">
      <c r="A497" s="102"/>
      <c r="B497" s="103"/>
      <c r="C497" s="103"/>
      <c r="D497" s="103"/>
      <c r="E497" s="103"/>
      <c r="F497" s="101" t="str">
        <f t="shared" si="8"/>
        <v/>
      </c>
    </row>
    <row r="498" spans="1:6" x14ac:dyDescent="0.2">
      <c r="A498" s="102"/>
      <c r="B498" s="103"/>
      <c r="C498" s="103"/>
      <c r="D498" s="103"/>
      <c r="E498" s="103"/>
      <c r="F498" s="101" t="str">
        <f t="shared" si="8"/>
        <v/>
      </c>
    </row>
    <row r="499" spans="1:6" x14ac:dyDescent="0.2">
      <c r="A499" s="102"/>
      <c r="B499" s="103"/>
      <c r="C499" s="103"/>
      <c r="D499" s="103"/>
      <c r="E499" s="103"/>
      <c r="F499" s="101" t="str">
        <f t="shared" si="8"/>
        <v/>
      </c>
    </row>
    <row r="500" spans="1:6" x14ac:dyDescent="0.2">
      <c r="A500" s="102"/>
      <c r="B500" s="103"/>
      <c r="C500" s="103"/>
      <c r="D500" s="103"/>
      <c r="E500" s="103"/>
      <c r="F500" s="101" t="str">
        <f t="shared" si="8"/>
        <v/>
      </c>
    </row>
    <row r="501" spans="1:6" x14ac:dyDescent="0.2">
      <c r="A501" s="102"/>
      <c r="B501" s="103"/>
      <c r="C501" s="103"/>
      <c r="D501" s="103"/>
      <c r="E501" s="103"/>
      <c r="F501" s="101" t="str">
        <f t="shared" si="8"/>
        <v/>
      </c>
    </row>
    <row r="502" spans="1:6" x14ac:dyDescent="0.2">
      <c r="A502" s="102"/>
      <c r="B502" s="103"/>
      <c r="C502" s="103"/>
      <c r="D502" s="103"/>
      <c r="E502" s="103"/>
      <c r="F502" s="101" t="str">
        <f t="shared" si="8"/>
        <v/>
      </c>
    </row>
    <row r="503" spans="1:6" x14ac:dyDescent="0.2">
      <c r="A503" s="102"/>
      <c r="B503" s="103"/>
      <c r="C503" s="103"/>
      <c r="D503" s="103"/>
      <c r="E503" s="103"/>
      <c r="F503" s="101" t="str">
        <f t="shared" si="8"/>
        <v/>
      </c>
    </row>
    <row r="504" spans="1:6" x14ac:dyDescent="0.2">
      <c r="A504" s="102"/>
      <c r="B504" s="103"/>
      <c r="C504" s="103"/>
      <c r="D504" s="103"/>
      <c r="E504" s="103"/>
      <c r="F504" s="101" t="str">
        <f t="shared" si="8"/>
        <v/>
      </c>
    </row>
    <row r="505" spans="1:6" x14ac:dyDescent="0.2">
      <c r="A505" s="102"/>
      <c r="B505" s="103"/>
      <c r="C505" s="103"/>
      <c r="D505" s="103"/>
      <c r="E505" s="103"/>
      <c r="F505" s="101" t="str">
        <f t="shared" si="8"/>
        <v/>
      </c>
    </row>
    <row r="506" spans="1:6" x14ac:dyDescent="0.2">
      <c r="A506" s="102"/>
      <c r="B506" s="103"/>
      <c r="C506" s="103"/>
      <c r="D506" s="103"/>
      <c r="E506" s="103"/>
      <c r="F506" s="101" t="str">
        <f t="shared" si="8"/>
        <v/>
      </c>
    </row>
    <row r="507" spans="1:6" x14ac:dyDescent="0.2">
      <c r="A507" s="102"/>
      <c r="B507" s="103"/>
      <c r="C507" s="103"/>
      <c r="D507" s="103"/>
      <c r="E507" s="103"/>
      <c r="F507" s="101" t="str">
        <f t="shared" si="8"/>
        <v/>
      </c>
    </row>
    <row r="508" spans="1:6" x14ac:dyDescent="0.2">
      <c r="A508" s="102"/>
      <c r="B508" s="103"/>
      <c r="C508" s="103"/>
      <c r="D508" s="103"/>
      <c r="E508" s="103"/>
      <c r="F508" s="101" t="str">
        <f t="shared" si="8"/>
        <v/>
      </c>
    </row>
    <row r="509" spans="1:6" x14ac:dyDescent="0.2">
      <c r="A509" s="102"/>
      <c r="B509" s="103"/>
      <c r="C509" s="103"/>
      <c r="D509" s="103"/>
      <c r="E509" s="103"/>
      <c r="F509" s="101" t="str">
        <f t="shared" si="8"/>
        <v/>
      </c>
    </row>
    <row r="510" spans="1:6" x14ac:dyDescent="0.2">
      <c r="A510" s="102"/>
      <c r="B510" s="103"/>
      <c r="C510" s="103"/>
      <c r="D510" s="103"/>
      <c r="E510" s="103"/>
      <c r="F510" s="101" t="str">
        <f t="shared" si="8"/>
        <v/>
      </c>
    </row>
    <row r="511" spans="1:6" x14ac:dyDescent="0.2">
      <c r="A511" s="102"/>
      <c r="B511" s="103"/>
      <c r="C511" s="103"/>
      <c r="D511" s="103"/>
      <c r="E511" s="103"/>
      <c r="F511" s="101" t="str">
        <f t="shared" si="8"/>
        <v/>
      </c>
    </row>
    <row r="512" spans="1:6" x14ac:dyDescent="0.2">
      <c r="A512" s="102"/>
      <c r="B512" s="103"/>
      <c r="C512" s="103"/>
      <c r="D512" s="103"/>
      <c r="E512" s="103"/>
      <c r="F512" s="101" t="str">
        <f t="shared" si="8"/>
        <v/>
      </c>
    </row>
    <row r="513" spans="1:6" x14ac:dyDescent="0.2">
      <c r="A513" s="102"/>
      <c r="B513" s="103"/>
      <c r="C513" s="103"/>
      <c r="D513" s="103"/>
      <c r="E513" s="103"/>
      <c r="F513" s="101" t="str">
        <f t="shared" si="8"/>
        <v/>
      </c>
    </row>
    <row r="514" spans="1:6" x14ac:dyDescent="0.2">
      <c r="A514" s="102"/>
      <c r="B514" s="103"/>
      <c r="C514" s="103"/>
      <c r="D514" s="103"/>
      <c r="E514" s="103"/>
      <c r="F514" s="101" t="str">
        <f t="shared" si="8"/>
        <v/>
      </c>
    </row>
    <row r="515" spans="1:6" x14ac:dyDescent="0.2">
      <c r="A515" s="102"/>
      <c r="B515" s="103"/>
      <c r="C515" s="103"/>
      <c r="D515" s="103"/>
      <c r="E515" s="103"/>
      <c r="F515" s="101" t="str">
        <f t="shared" si="8"/>
        <v/>
      </c>
    </row>
    <row r="516" spans="1:6" x14ac:dyDescent="0.2">
      <c r="A516" s="102"/>
      <c r="B516" s="103"/>
      <c r="C516" s="103"/>
      <c r="D516" s="103"/>
      <c r="E516" s="103"/>
      <c r="F516" s="101" t="str">
        <f t="shared" si="8"/>
        <v/>
      </c>
    </row>
    <row r="517" spans="1:6" x14ac:dyDescent="0.2">
      <c r="A517" s="102"/>
      <c r="B517" s="103"/>
      <c r="C517" s="103"/>
      <c r="D517" s="103"/>
      <c r="E517" s="103"/>
      <c r="F517" s="101" t="str">
        <f t="shared" si="8"/>
        <v/>
      </c>
    </row>
    <row r="518" spans="1:6" x14ac:dyDescent="0.2">
      <c r="A518" s="102"/>
      <c r="B518" s="103"/>
      <c r="C518" s="103"/>
      <c r="D518" s="103"/>
      <c r="E518" s="103"/>
      <c r="F518" s="101" t="str">
        <f t="shared" si="8"/>
        <v/>
      </c>
    </row>
    <row r="519" spans="1:6" x14ac:dyDescent="0.2">
      <c r="A519" s="102"/>
      <c r="B519" s="103"/>
      <c r="C519" s="103"/>
      <c r="D519" s="103"/>
      <c r="E519" s="103"/>
      <c r="F519" s="101" t="str">
        <f t="shared" si="8"/>
        <v/>
      </c>
    </row>
    <row r="520" spans="1:6" ht="13.8" thickBot="1" x14ac:dyDescent="0.25">
      <c r="A520" s="105"/>
      <c r="B520" s="106"/>
      <c r="C520" s="106"/>
      <c r="D520" s="106"/>
      <c r="E520" s="106"/>
      <c r="F520" s="7" t="str">
        <f t="shared" si="8"/>
        <v/>
      </c>
    </row>
    <row r="521" spans="1:6" ht="13.8" thickBot="1" x14ac:dyDescent="0.25">
      <c r="A521" s="14"/>
      <c r="B521" s="15"/>
      <c r="C521" s="15" t="s">
        <v>161</v>
      </c>
      <c r="D521" s="15">
        <f>SUM(D467:D520)</f>
        <v>0</v>
      </c>
      <c r="E521" s="15">
        <f>SUM(E467:E520)</f>
        <v>0</v>
      </c>
      <c r="F521" s="16">
        <f>D466+D521-E521</f>
        <v>0</v>
      </c>
    </row>
    <row r="522" spans="1:6" ht="14.4" thickTop="1" thickBot="1" x14ac:dyDescent="0.25">
      <c r="A522" s="17"/>
      <c r="B522" s="17"/>
      <c r="C522" s="17"/>
      <c r="D522" s="17"/>
      <c r="E522" s="17"/>
      <c r="F522" s="17"/>
    </row>
    <row r="523" spans="1:6" ht="33" customHeight="1" thickBot="1" x14ac:dyDescent="0.25">
      <c r="A523" s="240" t="s">
        <v>4</v>
      </c>
      <c r="B523" s="241"/>
      <c r="C523" s="11" t="s">
        <v>0</v>
      </c>
      <c r="D523" s="11" t="s">
        <v>1</v>
      </c>
      <c r="E523" s="11" t="s">
        <v>2</v>
      </c>
      <c r="F523" s="12" t="s">
        <v>254</v>
      </c>
    </row>
    <row r="524" spans="1:6" x14ac:dyDescent="0.2">
      <c r="A524" s="8">
        <v>10</v>
      </c>
      <c r="B524" s="96">
        <v>1</v>
      </c>
      <c r="C524" s="96" t="s">
        <v>8</v>
      </c>
      <c r="D524" s="96">
        <f>F521</f>
        <v>0</v>
      </c>
      <c r="E524" s="96"/>
      <c r="F524" s="100">
        <f>D524-E524</f>
        <v>0</v>
      </c>
    </row>
    <row r="525" spans="1:6" x14ac:dyDescent="0.2">
      <c r="A525" s="102"/>
      <c r="B525" s="103"/>
      <c r="C525" s="103"/>
      <c r="D525" s="103"/>
      <c r="E525" s="103"/>
      <c r="F525" s="101" t="str">
        <f>IF(OR(D525&lt;&gt;0,E525&lt;&gt;0),F524+D525-E525,"")</f>
        <v/>
      </c>
    </row>
    <row r="526" spans="1:6" x14ac:dyDescent="0.2">
      <c r="A526" s="102"/>
      <c r="B526" s="103"/>
      <c r="C526" s="103"/>
      <c r="D526" s="103"/>
      <c r="E526" s="103"/>
      <c r="F526" s="101" t="str">
        <f t="shared" ref="F526:F578" si="9">IF(OR(D526&lt;&gt;0,E526&lt;&gt;0),F525+D526-E526,"")</f>
        <v/>
      </c>
    </row>
    <row r="527" spans="1:6" x14ac:dyDescent="0.2">
      <c r="A527" s="102"/>
      <c r="B527" s="103"/>
      <c r="C527" s="103"/>
      <c r="D527" s="103"/>
      <c r="E527" s="103"/>
      <c r="F527" s="101" t="str">
        <f t="shared" si="9"/>
        <v/>
      </c>
    </row>
    <row r="528" spans="1:6" x14ac:dyDescent="0.2">
      <c r="A528" s="102"/>
      <c r="B528" s="103"/>
      <c r="C528" s="103"/>
      <c r="D528" s="103"/>
      <c r="E528" s="103"/>
      <c r="F528" s="101" t="str">
        <f t="shared" si="9"/>
        <v/>
      </c>
    </row>
    <row r="529" spans="1:6" x14ac:dyDescent="0.2">
      <c r="A529" s="102"/>
      <c r="B529" s="103"/>
      <c r="C529" s="103"/>
      <c r="D529" s="103"/>
      <c r="E529" s="103"/>
      <c r="F529" s="101" t="str">
        <f t="shared" si="9"/>
        <v/>
      </c>
    </row>
    <row r="530" spans="1:6" x14ac:dyDescent="0.2">
      <c r="A530" s="102"/>
      <c r="B530" s="103"/>
      <c r="C530" s="103"/>
      <c r="D530" s="103"/>
      <c r="E530" s="103"/>
      <c r="F530" s="101" t="str">
        <f t="shared" si="9"/>
        <v/>
      </c>
    </row>
    <row r="531" spans="1:6" x14ac:dyDescent="0.2">
      <c r="A531" s="102"/>
      <c r="B531" s="103"/>
      <c r="C531" s="103"/>
      <c r="D531" s="103"/>
      <c r="E531" s="103"/>
      <c r="F531" s="101" t="str">
        <f t="shared" si="9"/>
        <v/>
      </c>
    </row>
    <row r="532" spans="1:6" x14ac:dyDescent="0.2">
      <c r="A532" s="102"/>
      <c r="B532" s="103"/>
      <c r="C532" s="103"/>
      <c r="D532" s="103"/>
      <c r="E532" s="103"/>
      <c r="F532" s="101" t="str">
        <f t="shared" si="9"/>
        <v/>
      </c>
    </row>
    <row r="533" spans="1:6" x14ac:dyDescent="0.2">
      <c r="A533" s="102"/>
      <c r="B533" s="103"/>
      <c r="C533" s="103"/>
      <c r="D533" s="103"/>
      <c r="E533" s="103"/>
      <c r="F533" s="101" t="str">
        <f t="shared" si="9"/>
        <v/>
      </c>
    </row>
    <row r="534" spans="1:6" x14ac:dyDescent="0.2">
      <c r="A534" s="102"/>
      <c r="B534" s="103"/>
      <c r="C534" s="103"/>
      <c r="D534" s="103"/>
      <c r="E534" s="103"/>
      <c r="F534" s="101" t="str">
        <f t="shared" si="9"/>
        <v/>
      </c>
    </row>
    <row r="535" spans="1:6" x14ac:dyDescent="0.2">
      <c r="A535" s="102"/>
      <c r="B535" s="103"/>
      <c r="C535" s="103"/>
      <c r="D535" s="103"/>
      <c r="E535" s="103"/>
      <c r="F535" s="101" t="str">
        <f t="shared" si="9"/>
        <v/>
      </c>
    </row>
    <row r="536" spans="1:6" x14ac:dyDescent="0.2">
      <c r="A536" s="102"/>
      <c r="B536" s="103"/>
      <c r="C536" s="104"/>
      <c r="D536" s="103"/>
      <c r="E536" s="103"/>
      <c r="F536" s="101" t="str">
        <f t="shared" si="9"/>
        <v/>
      </c>
    </row>
    <row r="537" spans="1:6" x14ac:dyDescent="0.2">
      <c r="A537" s="102"/>
      <c r="B537" s="103"/>
      <c r="C537" s="103"/>
      <c r="D537" s="103"/>
      <c r="E537" s="103"/>
      <c r="F537" s="101" t="str">
        <f t="shared" si="9"/>
        <v/>
      </c>
    </row>
    <row r="538" spans="1:6" x14ac:dyDescent="0.2">
      <c r="A538" s="102"/>
      <c r="B538" s="103"/>
      <c r="C538" s="103"/>
      <c r="D538" s="103"/>
      <c r="E538" s="103"/>
      <c r="F538" s="101" t="str">
        <f t="shared" si="9"/>
        <v/>
      </c>
    </row>
    <row r="539" spans="1:6" x14ac:dyDescent="0.2">
      <c r="A539" s="102"/>
      <c r="B539" s="103"/>
      <c r="C539" s="103"/>
      <c r="D539" s="103"/>
      <c r="E539" s="103"/>
      <c r="F539" s="101" t="str">
        <f t="shared" si="9"/>
        <v/>
      </c>
    </row>
    <row r="540" spans="1:6" x14ac:dyDescent="0.2">
      <c r="A540" s="102"/>
      <c r="B540" s="103"/>
      <c r="C540" s="103"/>
      <c r="D540" s="103"/>
      <c r="E540" s="103"/>
      <c r="F540" s="101" t="str">
        <f t="shared" si="9"/>
        <v/>
      </c>
    </row>
    <row r="541" spans="1:6" x14ac:dyDescent="0.2">
      <c r="A541" s="102"/>
      <c r="B541" s="103"/>
      <c r="C541" s="103"/>
      <c r="D541" s="103"/>
      <c r="E541" s="103"/>
      <c r="F541" s="101" t="str">
        <f t="shared" si="9"/>
        <v/>
      </c>
    </row>
    <row r="542" spans="1:6" x14ac:dyDescent="0.2">
      <c r="A542" s="102"/>
      <c r="B542" s="103"/>
      <c r="C542" s="103"/>
      <c r="D542" s="103"/>
      <c r="E542" s="103"/>
      <c r="F542" s="101" t="str">
        <f t="shared" si="9"/>
        <v/>
      </c>
    </row>
    <row r="543" spans="1:6" x14ac:dyDescent="0.2">
      <c r="A543" s="102"/>
      <c r="B543" s="103"/>
      <c r="C543" s="103"/>
      <c r="D543" s="103"/>
      <c r="E543" s="103"/>
      <c r="F543" s="101" t="str">
        <f t="shared" si="9"/>
        <v/>
      </c>
    </row>
    <row r="544" spans="1:6" x14ac:dyDescent="0.2">
      <c r="A544" s="102"/>
      <c r="B544" s="103"/>
      <c r="C544" s="103"/>
      <c r="D544" s="103"/>
      <c r="E544" s="103"/>
      <c r="F544" s="101" t="str">
        <f t="shared" si="9"/>
        <v/>
      </c>
    </row>
    <row r="545" spans="1:6" x14ac:dyDescent="0.2">
      <c r="A545" s="102"/>
      <c r="B545" s="103"/>
      <c r="C545" s="103"/>
      <c r="D545" s="103"/>
      <c r="E545" s="103"/>
      <c r="F545" s="101" t="str">
        <f t="shared" si="9"/>
        <v/>
      </c>
    </row>
    <row r="546" spans="1:6" x14ac:dyDescent="0.2">
      <c r="A546" s="102"/>
      <c r="B546" s="103"/>
      <c r="C546" s="103"/>
      <c r="D546" s="103"/>
      <c r="E546" s="103"/>
      <c r="F546" s="101" t="str">
        <f t="shared" si="9"/>
        <v/>
      </c>
    </row>
    <row r="547" spans="1:6" x14ac:dyDescent="0.2">
      <c r="A547" s="102"/>
      <c r="B547" s="103"/>
      <c r="C547" s="103"/>
      <c r="D547" s="103"/>
      <c r="E547" s="103"/>
      <c r="F547" s="101" t="str">
        <f t="shared" si="9"/>
        <v/>
      </c>
    </row>
    <row r="548" spans="1:6" x14ac:dyDescent="0.2">
      <c r="A548" s="102"/>
      <c r="B548" s="103"/>
      <c r="C548" s="103"/>
      <c r="D548" s="103"/>
      <c r="E548" s="103"/>
      <c r="F548" s="101" t="str">
        <f t="shared" si="9"/>
        <v/>
      </c>
    </row>
    <row r="549" spans="1:6" x14ac:dyDescent="0.2">
      <c r="A549" s="102"/>
      <c r="B549" s="103"/>
      <c r="C549" s="103"/>
      <c r="D549" s="103"/>
      <c r="E549" s="103"/>
      <c r="F549" s="101" t="str">
        <f t="shared" si="9"/>
        <v/>
      </c>
    </row>
    <row r="550" spans="1:6" x14ac:dyDescent="0.2">
      <c r="A550" s="102"/>
      <c r="B550" s="103"/>
      <c r="C550" s="103"/>
      <c r="D550" s="103"/>
      <c r="E550" s="103"/>
      <c r="F550" s="101" t="str">
        <f t="shared" si="9"/>
        <v/>
      </c>
    </row>
    <row r="551" spans="1:6" x14ac:dyDescent="0.2">
      <c r="A551" s="102"/>
      <c r="B551" s="103"/>
      <c r="C551" s="103"/>
      <c r="D551" s="103"/>
      <c r="E551" s="103"/>
      <c r="F551" s="101" t="str">
        <f t="shared" si="9"/>
        <v/>
      </c>
    </row>
    <row r="552" spans="1:6" x14ac:dyDescent="0.2">
      <c r="A552" s="102"/>
      <c r="B552" s="103"/>
      <c r="C552" s="103"/>
      <c r="D552" s="103"/>
      <c r="E552" s="103"/>
      <c r="F552" s="101" t="str">
        <f t="shared" si="9"/>
        <v/>
      </c>
    </row>
    <row r="553" spans="1:6" x14ac:dyDescent="0.2">
      <c r="A553" s="102"/>
      <c r="B553" s="103"/>
      <c r="C553" s="103"/>
      <c r="D553" s="103"/>
      <c r="E553" s="103"/>
      <c r="F553" s="101" t="str">
        <f t="shared" si="9"/>
        <v/>
      </c>
    </row>
    <row r="554" spans="1:6" x14ac:dyDescent="0.2">
      <c r="A554" s="102"/>
      <c r="B554" s="103"/>
      <c r="C554" s="103"/>
      <c r="D554" s="103"/>
      <c r="E554" s="103"/>
      <c r="F554" s="101" t="str">
        <f t="shared" si="9"/>
        <v/>
      </c>
    </row>
    <row r="555" spans="1:6" x14ac:dyDescent="0.2">
      <c r="A555" s="102"/>
      <c r="B555" s="103"/>
      <c r="C555" s="103"/>
      <c r="D555" s="103"/>
      <c r="E555" s="103"/>
      <c r="F555" s="101" t="str">
        <f t="shared" si="9"/>
        <v/>
      </c>
    </row>
    <row r="556" spans="1:6" x14ac:dyDescent="0.2">
      <c r="A556" s="102"/>
      <c r="B556" s="103"/>
      <c r="C556" s="103"/>
      <c r="D556" s="103"/>
      <c r="E556" s="103"/>
      <c r="F556" s="101" t="str">
        <f t="shared" si="9"/>
        <v/>
      </c>
    </row>
    <row r="557" spans="1:6" x14ac:dyDescent="0.2">
      <c r="A557" s="102"/>
      <c r="B557" s="103"/>
      <c r="C557" s="103"/>
      <c r="D557" s="103"/>
      <c r="E557" s="103"/>
      <c r="F557" s="101" t="str">
        <f t="shared" si="9"/>
        <v/>
      </c>
    </row>
    <row r="558" spans="1:6" x14ac:dyDescent="0.2">
      <c r="A558" s="102"/>
      <c r="B558" s="103"/>
      <c r="C558" s="103"/>
      <c r="D558" s="103"/>
      <c r="E558" s="103"/>
      <c r="F558" s="101" t="str">
        <f t="shared" si="9"/>
        <v/>
      </c>
    </row>
    <row r="559" spans="1:6" x14ac:dyDescent="0.2">
      <c r="A559" s="102"/>
      <c r="B559" s="103"/>
      <c r="C559" s="103"/>
      <c r="D559" s="103"/>
      <c r="E559" s="103"/>
      <c r="F559" s="101" t="str">
        <f t="shared" si="9"/>
        <v/>
      </c>
    </row>
    <row r="560" spans="1:6" x14ac:dyDescent="0.2">
      <c r="A560" s="102"/>
      <c r="B560" s="103"/>
      <c r="C560" s="103"/>
      <c r="D560" s="103"/>
      <c r="E560" s="103"/>
      <c r="F560" s="101" t="str">
        <f t="shared" si="9"/>
        <v/>
      </c>
    </row>
    <row r="561" spans="1:6" x14ac:dyDescent="0.2">
      <c r="A561" s="102"/>
      <c r="B561" s="103"/>
      <c r="C561" s="103"/>
      <c r="D561" s="103"/>
      <c r="E561" s="103"/>
      <c r="F561" s="101" t="str">
        <f t="shared" si="9"/>
        <v/>
      </c>
    </row>
    <row r="562" spans="1:6" x14ac:dyDescent="0.2">
      <c r="A562" s="102"/>
      <c r="B562" s="103"/>
      <c r="C562" s="103"/>
      <c r="D562" s="103"/>
      <c r="E562" s="103"/>
      <c r="F562" s="101" t="str">
        <f t="shared" si="9"/>
        <v/>
      </c>
    </row>
    <row r="563" spans="1:6" x14ac:dyDescent="0.2">
      <c r="A563" s="102"/>
      <c r="B563" s="103"/>
      <c r="C563" s="103"/>
      <c r="D563" s="103"/>
      <c r="E563" s="103"/>
      <c r="F563" s="101" t="str">
        <f t="shared" si="9"/>
        <v/>
      </c>
    </row>
    <row r="564" spans="1:6" x14ac:dyDescent="0.2">
      <c r="A564" s="102"/>
      <c r="B564" s="103"/>
      <c r="C564" s="103"/>
      <c r="D564" s="103"/>
      <c r="E564" s="103"/>
      <c r="F564" s="101" t="str">
        <f t="shared" si="9"/>
        <v/>
      </c>
    </row>
    <row r="565" spans="1:6" x14ac:dyDescent="0.2">
      <c r="A565" s="102"/>
      <c r="B565" s="103"/>
      <c r="C565" s="103"/>
      <c r="D565" s="103"/>
      <c r="E565" s="103"/>
      <c r="F565" s="101" t="str">
        <f t="shared" si="9"/>
        <v/>
      </c>
    </row>
    <row r="566" spans="1:6" x14ac:dyDescent="0.2">
      <c r="A566" s="102"/>
      <c r="B566" s="103"/>
      <c r="C566" s="103"/>
      <c r="D566" s="103"/>
      <c r="E566" s="103"/>
      <c r="F566" s="101" t="str">
        <f t="shared" si="9"/>
        <v/>
      </c>
    </row>
    <row r="567" spans="1:6" x14ac:dyDescent="0.2">
      <c r="A567" s="102"/>
      <c r="B567" s="103"/>
      <c r="C567" s="103"/>
      <c r="D567" s="103"/>
      <c r="E567" s="103"/>
      <c r="F567" s="101" t="str">
        <f t="shared" si="9"/>
        <v/>
      </c>
    </row>
    <row r="568" spans="1:6" x14ac:dyDescent="0.2">
      <c r="A568" s="102"/>
      <c r="B568" s="103"/>
      <c r="C568" s="103"/>
      <c r="D568" s="103"/>
      <c r="E568" s="103"/>
      <c r="F568" s="101" t="str">
        <f t="shared" si="9"/>
        <v/>
      </c>
    </row>
    <row r="569" spans="1:6" x14ac:dyDescent="0.2">
      <c r="A569" s="102"/>
      <c r="B569" s="103"/>
      <c r="C569" s="103"/>
      <c r="D569" s="103"/>
      <c r="E569" s="103"/>
      <c r="F569" s="101" t="str">
        <f t="shared" si="9"/>
        <v/>
      </c>
    </row>
    <row r="570" spans="1:6" x14ac:dyDescent="0.2">
      <c r="A570" s="102"/>
      <c r="B570" s="103"/>
      <c r="C570" s="103"/>
      <c r="D570" s="103"/>
      <c r="E570" s="103"/>
      <c r="F570" s="101" t="str">
        <f t="shared" si="9"/>
        <v/>
      </c>
    </row>
    <row r="571" spans="1:6" x14ac:dyDescent="0.2">
      <c r="A571" s="102"/>
      <c r="B571" s="103"/>
      <c r="C571" s="103"/>
      <c r="D571" s="103"/>
      <c r="E571" s="103"/>
      <c r="F571" s="101" t="str">
        <f t="shared" si="9"/>
        <v/>
      </c>
    </row>
    <row r="572" spans="1:6" x14ac:dyDescent="0.2">
      <c r="A572" s="102"/>
      <c r="B572" s="103"/>
      <c r="C572" s="103"/>
      <c r="D572" s="103"/>
      <c r="E572" s="103"/>
      <c r="F572" s="101" t="str">
        <f t="shared" si="9"/>
        <v/>
      </c>
    </row>
    <row r="573" spans="1:6" x14ac:dyDescent="0.2">
      <c r="A573" s="102"/>
      <c r="B573" s="103"/>
      <c r="C573" s="103"/>
      <c r="D573" s="103"/>
      <c r="E573" s="103"/>
      <c r="F573" s="101" t="str">
        <f t="shared" si="9"/>
        <v/>
      </c>
    </row>
    <row r="574" spans="1:6" x14ac:dyDescent="0.2">
      <c r="A574" s="102"/>
      <c r="B574" s="103"/>
      <c r="C574" s="103"/>
      <c r="D574" s="103"/>
      <c r="E574" s="103"/>
      <c r="F574" s="101" t="str">
        <f t="shared" si="9"/>
        <v/>
      </c>
    </row>
    <row r="575" spans="1:6" x14ac:dyDescent="0.2">
      <c r="A575" s="102"/>
      <c r="B575" s="103"/>
      <c r="C575" s="103"/>
      <c r="D575" s="103"/>
      <c r="E575" s="103"/>
      <c r="F575" s="101" t="str">
        <f t="shared" si="9"/>
        <v/>
      </c>
    </row>
    <row r="576" spans="1:6" x14ac:dyDescent="0.2">
      <c r="A576" s="102"/>
      <c r="B576" s="103"/>
      <c r="C576" s="103"/>
      <c r="D576" s="103"/>
      <c r="E576" s="103"/>
      <c r="F576" s="101" t="str">
        <f t="shared" si="9"/>
        <v/>
      </c>
    </row>
    <row r="577" spans="1:6" x14ac:dyDescent="0.2">
      <c r="A577" s="102"/>
      <c r="B577" s="103"/>
      <c r="C577" s="103"/>
      <c r="D577" s="103"/>
      <c r="E577" s="103"/>
      <c r="F577" s="101" t="str">
        <f t="shared" si="9"/>
        <v/>
      </c>
    </row>
    <row r="578" spans="1:6" ht="13.8" thickBot="1" x14ac:dyDescent="0.25">
      <c r="A578" s="105"/>
      <c r="B578" s="106"/>
      <c r="C578" s="106"/>
      <c r="D578" s="106"/>
      <c r="E578" s="106"/>
      <c r="F578" s="7" t="str">
        <f t="shared" si="9"/>
        <v/>
      </c>
    </row>
    <row r="579" spans="1:6" ht="13.8" thickBot="1" x14ac:dyDescent="0.25">
      <c r="A579" s="14"/>
      <c r="B579" s="15"/>
      <c r="C579" s="15" t="s">
        <v>160</v>
      </c>
      <c r="D579" s="15">
        <f>SUM(D525:D578)</f>
        <v>0</v>
      </c>
      <c r="E579" s="15">
        <f>SUM(E525:E578)</f>
        <v>0</v>
      </c>
      <c r="F579" s="16">
        <f>D524+D579-E579</f>
        <v>0</v>
      </c>
    </row>
    <row r="580" spans="1:6" ht="14.4" thickTop="1" thickBot="1" x14ac:dyDescent="0.25">
      <c r="A580" s="17"/>
      <c r="B580" s="17"/>
      <c r="C580" s="17"/>
      <c r="D580" s="17"/>
      <c r="E580" s="17"/>
      <c r="F580" s="17"/>
    </row>
    <row r="581" spans="1:6" ht="33" customHeight="1" thickBot="1" x14ac:dyDescent="0.25">
      <c r="A581" s="240" t="s">
        <v>4</v>
      </c>
      <c r="B581" s="241"/>
      <c r="C581" s="11" t="s">
        <v>0</v>
      </c>
      <c r="D581" s="11" t="s">
        <v>1</v>
      </c>
      <c r="E581" s="11" t="s">
        <v>2</v>
      </c>
      <c r="F581" s="12" t="s">
        <v>254</v>
      </c>
    </row>
    <row r="582" spans="1:6" x14ac:dyDescent="0.2">
      <c r="A582" s="8">
        <v>11</v>
      </c>
      <c r="B582" s="96">
        <v>1</v>
      </c>
      <c r="C582" s="96" t="s">
        <v>8</v>
      </c>
      <c r="D582" s="96">
        <f>F579</f>
        <v>0</v>
      </c>
      <c r="E582" s="96"/>
      <c r="F582" s="100">
        <f>D582-E582</f>
        <v>0</v>
      </c>
    </row>
    <row r="583" spans="1:6" x14ac:dyDescent="0.2">
      <c r="A583" s="102"/>
      <c r="B583" s="103"/>
      <c r="C583" s="103"/>
      <c r="D583" s="103"/>
      <c r="E583" s="103"/>
      <c r="F583" s="101" t="str">
        <f>IF(OR(D583&lt;&gt;0,E583&lt;&gt;0),F582+D583-E583,"")</f>
        <v/>
      </c>
    </row>
    <row r="584" spans="1:6" x14ac:dyDescent="0.2">
      <c r="A584" s="102"/>
      <c r="B584" s="103"/>
      <c r="C584" s="103"/>
      <c r="D584" s="103"/>
      <c r="E584" s="103"/>
      <c r="F584" s="101" t="str">
        <f t="shared" ref="F584:F636" si="10">IF(OR(D584&lt;&gt;0,E584&lt;&gt;0),F583+D584-E584,"")</f>
        <v/>
      </c>
    </row>
    <row r="585" spans="1:6" x14ac:dyDescent="0.2">
      <c r="A585" s="102"/>
      <c r="B585" s="103"/>
      <c r="C585" s="103"/>
      <c r="D585" s="103"/>
      <c r="E585" s="103"/>
      <c r="F585" s="101" t="str">
        <f t="shared" si="10"/>
        <v/>
      </c>
    </row>
    <row r="586" spans="1:6" x14ac:dyDescent="0.2">
      <c r="A586" s="102"/>
      <c r="B586" s="103"/>
      <c r="C586" s="103"/>
      <c r="D586" s="103"/>
      <c r="E586" s="103"/>
      <c r="F586" s="101" t="str">
        <f t="shared" si="10"/>
        <v/>
      </c>
    </row>
    <row r="587" spans="1:6" x14ac:dyDescent="0.2">
      <c r="A587" s="102"/>
      <c r="B587" s="103"/>
      <c r="C587" s="103"/>
      <c r="D587" s="103"/>
      <c r="E587" s="103"/>
      <c r="F587" s="101" t="str">
        <f t="shared" si="10"/>
        <v/>
      </c>
    </row>
    <row r="588" spans="1:6" x14ac:dyDescent="0.2">
      <c r="A588" s="102"/>
      <c r="B588" s="103"/>
      <c r="C588" s="103"/>
      <c r="D588" s="103"/>
      <c r="E588" s="103"/>
      <c r="F588" s="101" t="str">
        <f t="shared" si="10"/>
        <v/>
      </c>
    </row>
    <row r="589" spans="1:6" x14ac:dyDescent="0.2">
      <c r="A589" s="102"/>
      <c r="B589" s="103"/>
      <c r="C589" s="103"/>
      <c r="D589" s="103"/>
      <c r="E589" s="103"/>
      <c r="F589" s="101" t="str">
        <f t="shared" si="10"/>
        <v/>
      </c>
    </row>
    <row r="590" spans="1:6" x14ac:dyDescent="0.2">
      <c r="A590" s="102"/>
      <c r="B590" s="103"/>
      <c r="C590" s="103"/>
      <c r="D590" s="103"/>
      <c r="E590" s="103"/>
      <c r="F590" s="101" t="str">
        <f t="shared" si="10"/>
        <v/>
      </c>
    </row>
    <row r="591" spans="1:6" x14ac:dyDescent="0.2">
      <c r="A591" s="102"/>
      <c r="B591" s="103"/>
      <c r="C591" s="103"/>
      <c r="D591" s="103"/>
      <c r="E591" s="103"/>
      <c r="F591" s="101" t="str">
        <f t="shared" si="10"/>
        <v/>
      </c>
    </row>
    <row r="592" spans="1:6" x14ac:dyDescent="0.2">
      <c r="A592" s="102"/>
      <c r="B592" s="103"/>
      <c r="C592" s="103"/>
      <c r="D592" s="103"/>
      <c r="E592" s="103"/>
      <c r="F592" s="101" t="str">
        <f t="shared" si="10"/>
        <v/>
      </c>
    </row>
    <row r="593" spans="1:6" x14ac:dyDescent="0.2">
      <c r="A593" s="102"/>
      <c r="B593" s="103"/>
      <c r="C593" s="103"/>
      <c r="D593" s="103"/>
      <c r="E593" s="103"/>
      <c r="F593" s="101" t="str">
        <f t="shared" si="10"/>
        <v/>
      </c>
    </row>
    <row r="594" spans="1:6" x14ac:dyDescent="0.2">
      <c r="A594" s="102"/>
      <c r="B594" s="103"/>
      <c r="C594" s="104"/>
      <c r="D594" s="103"/>
      <c r="E594" s="103"/>
      <c r="F594" s="101" t="str">
        <f t="shared" si="10"/>
        <v/>
      </c>
    </row>
    <row r="595" spans="1:6" x14ac:dyDescent="0.2">
      <c r="A595" s="102"/>
      <c r="B595" s="103"/>
      <c r="C595" s="103"/>
      <c r="D595" s="103"/>
      <c r="E595" s="103"/>
      <c r="F595" s="101" t="str">
        <f t="shared" si="10"/>
        <v/>
      </c>
    </row>
    <row r="596" spans="1:6" x14ac:dyDescent="0.2">
      <c r="A596" s="102"/>
      <c r="B596" s="103"/>
      <c r="C596" s="103"/>
      <c r="D596" s="103"/>
      <c r="E596" s="103"/>
      <c r="F596" s="101" t="str">
        <f t="shared" si="10"/>
        <v/>
      </c>
    </row>
    <row r="597" spans="1:6" x14ac:dyDescent="0.2">
      <c r="A597" s="102"/>
      <c r="B597" s="103"/>
      <c r="C597" s="103"/>
      <c r="D597" s="103"/>
      <c r="E597" s="103"/>
      <c r="F597" s="101" t="str">
        <f t="shared" si="10"/>
        <v/>
      </c>
    </row>
    <row r="598" spans="1:6" x14ac:dyDescent="0.2">
      <c r="A598" s="102"/>
      <c r="B598" s="103"/>
      <c r="C598" s="103"/>
      <c r="D598" s="103"/>
      <c r="E598" s="103"/>
      <c r="F598" s="101" t="str">
        <f t="shared" si="10"/>
        <v/>
      </c>
    </row>
    <row r="599" spans="1:6" x14ac:dyDescent="0.2">
      <c r="A599" s="102"/>
      <c r="B599" s="103"/>
      <c r="C599" s="103"/>
      <c r="D599" s="103"/>
      <c r="E599" s="103"/>
      <c r="F599" s="101" t="str">
        <f t="shared" si="10"/>
        <v/>
      </c>
    </row>
    <row r="600" spans="1:6" x14ac:dyDescent="0.2">
      <c r="A600" s="102"/>
      <c r="B600" s="103"/>
      <c r="C600" s="103"/>
      <c r="D600" s="103"/>
      <c r="E600" s="103"/>
      <c r="F600" s="101" t="str">
        <f t="shared" si="10"/>
        <v/>
      </c>
    </row>
    <row r="601" spans="1:6" x14ac:dyDescent="0.2">
      <c r="A601" s="102"/>
      <c r="B601" s="103"/>
      <c r="C601" s="103"/>
      <c r="D601" s="103"/>
      <c r="E601" s="103"/>
      <c r="F601" s="101" t="str">
        <f t="shared" si="10"/>
        <v/>
      </c>
    </row>
    <row r="602" spans="1:6" x14ac:dyDescent="0.2">
      <c r="A602" s="102"/>
      <c r="B602" s="103"/>
      <c r="C602" s="103"/>
      <c r="D602" s="103"/>
      <c r="E602" s="103"/>
      <c r="F602" s="101" t="str">
        <f t="shared" si="10"/>
        <v/>
      </c>
    </row>
    <row r="603" spans="1:6" x14ac:dyDescent="0.2">
      <c r="A603" s="102"/>
      <c r="B603" s="103"/>
      <c r="C603" s="103"/>
      <c r="D603" s="103"/>
      <c r="E603" s="103"/>
      <c r="F603" s="101" t="str">
        <f t="shared" si="10"/>
        <v/>
      </c>
    </row>
    <row r="604" spans="1:6" x14ac:dyDescent="0.2">
      <c r="A604" s="102"/>
      <c r="B604" s="103"/>
      <c r="C604" s="103"/>
      <c r="D604" s="103"/>
      <c r="E604" s="103"/>
      <c r="F604" s="101" t="str">
        <f t="shared" si="10"/>
        <v/>
      </c>
    </row>
    <row r="605" spans="1:6" x14ac:dyDescent="0.2">
      <c r="A605" s="102"/>
      <c r="B605" s="103"/>
      <c r="C605" s="103"/>
      <c r="D605" s="103"/>
      <c r="E605" s="103"/>
      <c r="F605" s="101" t="str">
        <f t="shared" si="10"/>
        <v/>
      </c>
    </row>
    <row r="606" spans="1:6" x14ac:dyDescent="0.2">
      <c r="A606" s="102"/>
      <c r="B606" s="103"/>
      <c r="C606" s="103"/>
      <c r="D606" s="103"/>
      <c r="E606" s="103"/>
      <c r="F606" s="101" t="str">
        <f t="shared" si="10"/>
        <v/>
      </c>
    </row>
    <row r="607" spans="1:6" x14ac:dyDescent="0.2">
      <c r="A607" s="102"/>
      <c r="B607" s="103"/>
      <c r="C607" s="103"/>
      <c r="D607" s="103"/>
      <c r="E607" s="103"/>
      <c r="F607" s="101" t="str">
        <f t="shared" si="10"/>
        <v/>
      </c>
    </row>
    <row r="608" spans="1:6" x14ac:dyDescent="0.2">
      <c r="A608" s="102"/>
      <c r="B608" s="103"/>
      <c r="C608" s="103"/>
      <c r="D608" s="103"/>
      <c r="E608" s="103"/>
      <c r="F608" s="101" t="str">
        <f t="shared" si="10"/>
        <v/>
      </c>
    </row>
    <row r="609" spans="1:6" x14ac:dyDescent="0.2">
      <c r="A609" s="102"/>
      <c r="B609" s="103"/>
      <c r="C609" s="103"/>
      <c r="D609" s="103"/>
      <c r="E609" s="103"/>
      <c r="F609" s="101" t="str">
        <f t="shared" si="10"/>
        <v/>
      </c>
    </row>
    <row r="610" spans="1:6" x14ac:dyDescent="0.2">
      <c r="A610" s="102"/>
      <c r="B610" s="103"/>
      <c r="C610" s="103"/>
      <c r="D610" s="103"/>
      <c r="E610" s="103"/>
      <c r="F610" s="101" t="str">
        <f t="shared" si="10"/>
        <v/>
      </c>
    </row>
    <row r="611" spans="1:6" x14ac:dyDescent="0.2">
      <c r="A611" s="102"/>
      <c r="B611" s="103"/>
      <c r="C611" s="103"/>
      <c r="D611" s="103"/>
      <c r="E611" s="103"/>
      <c r="F611" s="101" t="str">
        <f t="shared" si="10"/>
        <v/>
      </c>
    </row>
    <row r="612" spans="1:6" x14ac:dyDescent="0.2">
      <c r="A612" s="102"/>
      <c r="B612" s="103"/>
      <c r="C612" s="103"/>
      <c r="D612" s="103"/>
      <c r="E612" s="103"/>
      <c r="F612" s="101" t="str">
        <f t="shared" si="10"/>
        <v/>
      </c>
    </row>
    <row r="613" spans="1:6" x14ac:dyDescent="0.2">
      <c r="A613" s="102"/>
      <c r="B613" s="103"/>
      <c r="C613" s="103"/>
      <c r="D613" s="103"/>
      <c r="E613" s="103"/>
      <c r="F613" s="101" t="str">
        <f t="shared" si="10"/>
        <v/>
      </c>
    </row>
    <row r="614" spans="1:6" x14ac:dyDescent="0.2">
      <c r="A614" s="102"/>
      <c r="B614" s="103"/>
      <c r="C614" s="103"/>
      <c r="D614" s="103"/>
      <c r="E614" s="103"/>
      <c r="F614" s="101" t="str">
        <f t="shared" si="10"/>
        <v/>
      </c>
    </row>
    <row r="615" spans="1:6" x14ac:dyDescent="0.2">
      <c r="A615" s="102"/>
      <c r="B615" s="103"/>
      <c r="C615" s="103"/>
      <c r="D615" s="103"/>
      <c r="E615" s="103"/>
      <c r="F615" s="101" t="str">
        <f t="shared" si="10"/>
        <v/>
      </c>
    </row>
    <row r="616" spans="1:6" x14ac:dyDescent="0.2">
      <c r="A616" s="102"/>
      <c r="B616" s="103"/>
      <c r="C616" s="103"/>
      <c r="D616" s="103"/>
      <c r="E616" s="103"/>
      <c r="F616" s="101" t="str">
        <f t="shared" si="10"/>
        <v/>
      </c>
    </row>
    <row r="617" spans="1:6" x14ac:dyDescent="0.2">
      <c r="A617" s="102"/>
      <c r="B617" s="103"/>
      <c r="C617" s="103"/>
      <c r="D617" s="103"/>
      <c r="E617" s="103"/>
      <c r="F617" s="101" t="str">
        <f t="shared" si="10"/>
        <v/>
      </c>
    </row>
    <row r="618" spans="1:6" x14ac:dyDescent="0.2">
      <c r="A618" s="102"/>
      <c r="B618" s="103"/>
      <c r="C618" s="103"/>
      <c r="D618" s="103"/>
      <c r="E618" s="103"/>
      <c r="F618" s="101" t="str">
        <f t="shared" si="10"/>
        <v/>
      </c>
    </row>
    <row r="619" spans="1:6" x14ac:dyDescent="0.2">
      <c r="A619" s="102"/>
      <c r="B619" s="103"/>
      <c r="C619" s="103"/>
      <c r="D619" s="103"/>
      <c r="E619" s="103"/>
      <c r="F619" s="101" t="str">
        <f t="shared" si="10"/>
        <v/>
      </c>
    </row>
    <row r="620" spans="1:6" x14ac:dyDescent="0.2">
      <c r="A620" s="102"/>
      <c r="B620" s="103"/>
      <c r="C620" s="103"/>
      <c r="D620" s="103"/>
      <c r="E620" s="103"/>
      <c r="F620" s="101" t="str">
        <f t="shared" si="10"/>
        <v/>
      </c>
    </row>
    <row r="621" spans="1:6" x14ac:dyDescent="0.2">
      <c r="A621" s="102"/>
      <c r="B621" s="103"/>
      <c r="C621" s="103"/>
      <c r="D621" s="103"/>
      <c r="E621" s="103"/>
      <c r="F621" s="101" t="str">
        <f t="shared" si="10"/>
        <v/>
      </c>
    </row>
    <row r="622" spans="1:6" x14ac:dyDescent="0.2">
      <c r="A622" s="102"/>
      <c r="B622" s="103"/>
      <c r="C622" s="103"/>
      <c r="D622" s="103"/>
      <c r="E622" s="103"/>
      <c r="F622" s="101" t="str">
        <f t="shared" si="10"/>
        <v/>
      </c>
    </row>
    <row r="623" spans="1:6" x14ac:dyDescent="0.2">
      <c r="A623" s="102"/>
      <c r="B623" s="103"/>
      <c r="C623" s="103"/>
      <c r="D623" s="103"/>
      <c r="E623" s="103"/>
      <c r="F623" s="101" t="str">
        <f t="shared" si="10"/>
        <v/>
      </c>
    </row>
    <row r="624" spans="1:6" x14ac:dyDescent="0.2">
      <c r="A624" s="102"/>
      <c r="B624" s="103"/>
      <c r="C624" s="103"/>
      <c r="D624" s="103"/>
      <c r="E624" s="103"/>
      <c r="F624" s="101" t="str">
        <f t="shared" si="10"/>
        <v/>
      </c>
    </row>
    <row r="625" spans="1:6" x14ac:dyDescent="0.2">
      <c r="A625" s="102"/>
      <c r="B625" s="103"/>
      <c r="C625" s="103"/>
      <c r="D625" s="103"/>
      <c r="E625" s="103"/>
      <c r="F625" s="101" t="str">
        <f t="shared" si="10"/>
        <v/>
      </c>
    </row>
    <row r="626" spans="1:6" x14ac:dyDescent="0.2">
      <c r="A626" s="102"/>
      <c r="B626" s="103"/>
      <c r="C626" s="103"/>
      <c r="D626" s="103"/>
      <c r="E626" s="103"/>
      <c r="F626" s="101" t="str">
        <f t="shared" si="10"/>
        <v/>
      </c>
    </row>
    <row r="627" spans="1:6" x14ac:dyDescent="0.2">
      <c r="A627" s="102"/>
      <c r="B627" s="103"/>
      <c r="C627" s="103"/>
      <c r="D627" s="103"/>
      <c r="E627" s="103"/>
      <c r="F627" s="101" t="str">
        <f t="shared" si="10"/>
        <v/>
      </c>
    </row>
    <row r="628" spans="1:6" x14ac:dyDescent="0.2">
      <c r="A628" s="102"/>
      <c r="B628" s="103"/>
      <c r="C628" s="103"/>
      <c r="D628" s="103"/>
      <c r="E628" s="103"/>
      <c r="F628" s="101" t="str">
        <f t="shared" si="10"/>
        <v/>
      </c>
    </row>
    <row r="629" spans="1:6" x14ac:dyDescent="0.2">
      <c r="A629" s="102"/>
      <c r="B629" s="103"/>
      <c r="C629" s="103"/>
      <c r="D629" s="103"/>
      <c r="E629" s="103"/>
      <c r="F629" s="101" t="str">
        <f t="shared" si="10"/>
        <v/>
      </c>
    </row>
    <row r="630" spans="1:6" x14ac:dyDescent="0.2">
      <c r="A630" s="102"/>
      <c r="B630" s="103"/>
      <c r="C630" s="103"/>
      <c r="D630" s="103"/>
      <c r="E630" s="103"/>
      <c r="F630" s="101" t="str">
        <f t="shared" si="10"/>
        <v/>
      </c>
    </row>
    <row r="631" spans="1:6" x14ac:dyDescent="0.2">
      <c r="A631" s="102"/>
      <c r="B631" s="103"/>
      <c r="C631" s="103"/>
      <c r="D631" s="103"/>
      <c r="E631" s="103"/>
      <c r="F631" s="101" t="str">
        <f t="shared" si="10"/>
        <v/>
      </c>
    </row>
    <row r="632" spans="1:6" x14ac:dyDescent="0.2">
      <c r="A632" s="102"/>
      <c r="B632" s="103"/>
      <c r="C632" s="103"/>
      <c r="D632" s="103"/>
      <c r="E632" s="103"/>
      <c r="F632" s="101" t="str">
        <f t="shared" si="10"/>
        <v/>
      </c>
    </row>
    <row r="633" spans="1:6" x14ac:dyDescent="0.2">
      <c r="A633" s="102"/>
      <c r="B633" s="103"/>
      <c r="C633" s="103"/>
      <c r="D633" s="103"/>
      <c r="E633" s="103"/>
      <c r="F633" s="101" t="str">
        <f t="shared" si="10"/>
        <v/>
      </c>
    </row>
    <row r="634" spans="1:6" x14ac:dyDescent="0.2">
      <c r="A634" s="102"/>
      <c r="B634" s="103"/>
      <c r="C634" s="103"/>
      <c r="D634" s="103"/>
      <c r="E634" s="103"/>
      <c r="F634" s="101" t="str">
        <f t="shared" si="10"/>
        <v/>
      </c>
    </row>
    <row r="635" spans="1:6" x14ac:dyDescent="0.2">
      <c r="A635" s="102"/>
      <c r="B635" s="103"/>
      <c r="C635" s="103"/>
      <c r="D635" s="103"/>
      <c r="E635" s="103"/>
      <c r="F635" s="101" t="str">
        <f t="shared" si="10"/>
        <v/>
      </c>
    </row>
    <row r="636" spans="1:6" ht="13.8" thickBot="1" x14ac:dyDescent="0.25">
      <c r="A636" s="105"/>
      <c r="B636" s="106"/>
      <c r="C636" s="106"/>
      <c r="D636" s="106"/>
      <c r="E636" s="106"/>
      <c r="F636" s="7" t="str">
        <f t="shared" si="10"/>
        <v/>
      </c>
    </row>
    <row r="637" spans="1:6" ht="13.8" thickBot="1" x14ac:dyDescent="0.25">
      <c r="A637" s="14"/>
      <c r="B637" s="15"/>
      <c r="C637" s="15" t="s">
        <v>159</v>
      </c>
      <c r="D637" s="15">
        <f>SUM(D583:D636)</f>
        <v>0</v>
      </c>
      <c r="E637" s="15">
        <f>SUM(E583:E636)</f>
        <v>0</v>
      </c>
      <c r="F637" s="16">
        <f>D582+D637-E637</f>
        <v>0</v>
      </c>
    </row>
    <row r="638" spans="1:6" ht="14.4" thickTop="1" thickBot="1" x14ac:dyDescent="0.25">
      <c r="A638" s="17"/>
      <c r="B638" s="17"/>
      <c r="C638" s="17"/>
      <c r="D638" s="17"/>
      <c r="E638" s="17"/>
      <c r="F638" s="17"/>
    </row>
    <row r="639" spans="1:6" ht="33" customHeight="1" thickBot="1" x14ac:dyDescent="0.25">
      <c r="A639" s="240" t="s">
        <v>4</v>
      </c>
      <c r="B639" s="241"/>
      <c r="C639" s="11" t="s">
        <v>0</v>
      </c>
      <c r="D639" s="11" t="s">
        <v>1</v>
      </c>
      <c r="E639" s="11" t="s">
        <v>2</v>
      </c>
      <c r="F639" s="12" t="s">
        <v>254</v>
      </c>
    </row>
    <row r="640" spans="1:6" x14ac:dyDescent="0.2">
      <c r="A640" s="107">
        <v>12</v>
      </c>
      <c r="B640" s="108">
        <v>1</v>
      </c>
      <c r="C640" s="96" t="s">
        <v>8</v>
      </c>
      <c r="D640" s="96">
        <f>F637</f>
        <v>0</v>
      </c>
      <c r="E640" s="96"/>
      <c r="F640" s="100">
        <f>D640-E640</f>
        <v>0</v>
      </c>
    </row>
    <row r="641" spans="1:6" x14ac:dyDescent="0.2">
      <c r="A641" s="102"/>
      <c r="B641" s="103"/>
      <c r="C641" s="103"/>
      <c r="D641" s="103"/>
      <c r="E641" s="103"/>
      <c r="F641" s="101" t="str">
        <f>IF(OR(D641&lt;&gt;0,E641&lt;&gt;0),F640+D641-E641,"")</f>
        <v/>
      </c>
    </row>
    <row r="642" spans="1:6" x14ac:dyDescent="0.2">
      <c r="A642" s="102"/>
      <c r="B642" s="103"/>
      <c r="C642" s="103"/>
      <c r="D642" s="103"/>
      <c r="E642" s="103"/>
      <c r="F642" s="101" t="str">
        <f t="shared" ref="F642:F694" si="11">IF(OR(D642&lt;&gt;0,E642&lt;&gt;0),F641+D642-E642,"")</f>
        <v/>
      </c>
    </row>
    <row r="643" spans="1:6" x14ac:dyDescent="0.2">
      <c r="A643" s="102"/>
      <c r="B643" s="103"/>
      <c r="C643" s="103"/>
      <c r="D643" s="103"/>
      <c r="E643" s="103"/>
      <c r="F643" s="101" t="str">
        <f t="shared" si="11"/>
        <v/>
      </c>
    </row>
    <row r="644" spans="1:6" x14ac:dyDescent="0.2">
      <c r="A644" s="102"/>
      <c r="B644" s="103"/>
      <c r="C644" s="103"/>
      <c r="D644" s="103"/>
      <c r="E644" s="103"/>
      <c r="F644" s="101" t="str">
        <f t="shared" si="11"/>
        <v/>
      </c>
    </row>
    <row r="645" spans="1:6" x14ac:dyDescent="0.2">
      <c r="A645" s="102"/>
      <c r="B645" s="103"/>
      <c r="C645" s="103"/>
      <c r="D645" s="103"/>
      <c r="E645" s="103"/>
      <c r="F645" s="101" t="str">
        <f t="shared" si="11"/>
        <v/>
      </c>
    </row>
    <row r="646" spans="1:6" x14ac:dyDescent="0.2">
      <c r="A646" s="102"/>
      <c r="B646" s="103"/>
      <c r="C646" s="103"/>
      <c r="D646" s="103"/>
      <c r="E646" s="103"/>
      <c r="F646" s="101" t="str">
        <f t="shared" si="11"/>
        <v/>
      </c>
    </row>
    <row r="647" spans="1:6" x14ac:dyDescent="0.2">
      <c r="A647" s="102"/>
      <c r="B647" s="103"/>
      <c r="C647" s="103"/>
      <c r="D647" s="103"/>
      <c r="E647" s="103"/>
      <c r="F647" s="101" t="str">
        <f t="shared" si="11"/>
        <v/>
      </c>
    </row>
    <row r="648" spans="1:6" x14ac:dyDescent="0.2">
      <c r="A648" s="102"/>
      <c r="B648" s="103"/>
      <c r="C648" s="103"/>
      <c r="D648" s="103"/>
      <c r="E648" s="103"/>
      <c r="F648" s="101" t="str">
        <f t="shared" si="11"/>
        <v/>
      </c>
    </row>
    <row r="649" spans="1:6" x14ac:dyDescent="0.2">
      <c r="A649" s="102"/>
      <c r="B649" s="103"/>
      <c r="C649" s="103"/>
      <c r="D649" s="103"/>
      <c r="E649" s="103"/>
      <c r="F649" s="101" t="str">
        <f t="shared" si="11"/>
        <v/>
      </c>
    </row>
    <row r="650" spans="1:6" x14ac:dyDescent="0.2">
      <c r="A650" s="102"/>
      <c r="B650" s="103"/>
      <c r="C650" s="103"/>
      <c r="D650" s="103"/>
      <c r="E650" s="103"/>
      <c r="F650" s="101" t="str">
        <f t="shared" si="11"/>
        <v/>
      </c>
    </row>
    <row r="651" spans="1:6" x14ac:dyDescent="0.2">
      <c r="A651" s="102"/>
      <c r="B651" s="103"/>
      <c r="C651" s="103"/>
      <c r="D651" s="103"/>
      <c r="E651" s="103"/>
      <c r="F651" s="101" t="str">
        <f t="shared" si="11"/>
        <v/>
      </c>
    </row>
    <row r="652" spans="1:6" x14ac:dyDescent="0.2">
      <c r="A652" s="102"/>
      <c r="B652" s="103"/>
      <c r="C652" s="104"/>
      <c r="D652" s="103"/>
      <c r="E652" s="103"/>
      <c r="F652" s="101" t="str">
        <f t="shared" si="11"/>
        <v/>
      </c>
    </row>
    <row r="653" spans="1:6" x14ac:dyDescent="0.2">
      <c r="A653" s="102"/>
      <c r="B653" s="103"/>
      <c r="C653" s="103"/>
      <c r="D653" s="103"/>
      <c r="E653" s="103"/>
      <c r="F653" s="101" t="str">
        <f t="shared" si="11"/>
        <v/>
      </c>
    </row>
    <row r="654" spans="1:6" x14ac:dyDescent="0.2">
      <c r="A654" s="102"/>
      <c r="B654" s="103"/>
      <c r="C654" s="103"/>
      <c r="D654" s="103"/>
      <c r="E654" s="103"/>
      <c r="F654" s="101" t="str">
        <f t="shared" si="11"/>
        <v/>
      </c>
    </row>
    <row r="655" spans="1:6" x14ac:dyDescent="0.2">
      <c r="A655" s="102"/>
      <c r="B655" s="103"/>
      <c r="C655" s="103"/>
      <c r="D655" s="103"/>
      <c r="E655" s="103"/>
      <c r="F655" s="101" t="str">
        <f t="shared" si="11"/>
        <v/>
      </c>
    </row>
    <row r="656" spans="1:6" x14ac:dyDescent="0.2">
      <c r="A656" s="102"/>
      <c r="B656" s="103"/>
      <c r="C656" s="103"/>
      <c r="D656" s="103"/>
      <c r="E656" s="103"/>
      <c r="F656" s="101" t="str">
        <f t="shared" si="11"/>
        <v/>
      </c>
    </row>
    <row r="657" spans="1:6" x14ac:dyDescent="0.2">
      <c r="A657" s="102"/>
      <c r="B657" s="103"/>
      <c r="C657" s="103"/>
      <c r="D657" s="103"/>
      <c r="E657" s="103"/>
      <c r="F657" s="101" t="str">
        <f t="shared" si="11"/>
        <v/>
      </c>
    </row>
    <row r="658" spans="1:6" x14ac:dyDescent="0.2">
      <c r="A658" s="102"/>
      <c r="B658" s="103"/>
      <c r="C658" s="103"/>
      <c r="D658" s="103"/>
      <c r="E658" s="103"/>
      <c r="F658" s="101" t="str">
        <f t="shared" si="11"/>
        <v/>
      </c>
    </row>
    <row r="659" spans="1:6" x14ac:dyDescent="0.2">
      <c r="A659" s="102"/>
      <c r="B659" s="103"/>
      <c r="C659" s="103"/>
      <c r="D659" s="103"/>
      <c r="E659" s="103"/>
      <c r="F659" s="101" t="str">
        <f t="shared" si="11"/>
        <v/>
      </c>
    </row>
    <row r="660" spans="1:6" x14ac:dyDescent="0.2">
      <c r="A660" s="102"/>
      <c r="B660" s="103"/>
      <c r="C660" s="103"/>
      <c r="D660" s="103"/>
      <c r="E660" s="103"/>
      <c r="F660" s="101" t="str">
        <f t="shared" si="11"/>
        <v/>
      </c>
    </row>
    <row r="661" spans="1:6" x14ac:dyDescent="0.2">
      <c r="A661" s="102"/>
      <c r="B661" s="103"/>
      <c r="C661" s="103"/>
      <c r="D661" s="103"/>
      <c r="E661" s="103"/>
      <c r="F661" s="101" t="str">
        <f t="shared" si="11"/>
        <v/>
      </c>
    </row>
    <row r="662" spans="1:6" x14ac:dyDescent="0.2">
      <c r="A662" s="102"/>
      <c r="B662" s="103"/>
      <c r="C662" s="103"/>
      <c r="D662" s="103"/>
      <c r="E662" s="103"/>
      <c r="F662" s="101" t="str">
        <f t="shared" si="11"/>
        <v/>
      </c>
    </row>
    <row r="663" spans="1:6" x14ac:dyDescent="0.2">
      <c r="A663" s="102"/>
      <c r="B663" s="103"/>
      <c r="C663" s="103"/>
      <c r="D663" s="103"/>
      <c r="E663" s="103"/>
      <c r="F663" s="101" t="str">
        <f t="shared" si="11"/>
        <v/>
      </c>
    </row>
    <row r="664" spans="1:6" x14ac:dyDescent="0.2">
      <c r="A664" s="102"/>
      <c r="B664" s="103"/>
      <c r="C664" s="103"/>
      <c r="D664" s="103"/>
      <c r="E664" s="103"/>
      <c r="F664" s="101" t="str">
        <f t="shared" si="11"/>
        <v/>
      </c>
    </row>
    <row r="665" spans="1:6" x14ac:dyDescent="0.2">
      <c r="A665" s="102"/>
      <c r="B665" s="103"/>
      <c r="C665" s="103"/>
      <c r="D665" s="103"/>
      <c r="E665" s="103"/>
      <c r="F665" s="101" t="str">
        <f t="shared" si="11"/>
        <v/>
      </c>
    </row>
    <row r="666" spans="1:6" x14ac:dyDescent="0.2">
      <c r="A666" s="102"/>
      <c r="B666" s="103"/>
      <c r="C666" s="103"/>
      <c r="D666" s="103"/>
      <c r="E666" s="103"/>
      <c r="F666" s="101" t="str">
        <f t="shared" si="11"/>
        <v/>
      </c>
    </row>
    <row r="667" spans="1:6" x14ac:dyDescent="0.2">
      <c r="A667" s="102"/>
      <c r="B667" s="103"/>
      <c r="C667" s="103"/>
      <c r="D667" s="103"/>
      <c r="E667" s="103"/>
      <c r="F667" s="101" t="str">
        <f t="shared" si="11"/>
        <v/>
      </c>
    </row>
    <row r="668" spans="1:6" x14ac:dyDescent="0.2">
      <c r="A668" s="102"/>
      <c r="B668" s="103"/>
      <c r="C668" s="103"/>
      <c r="D668" s="103"/>
      <c r="E668" s="103"/>
      <c r="F668" s="101" t="str">
        <f t="shared" si="11"/>
        <v/>
      </c>
    </row>
    <row r="669" spans="1:6" x14ac:dyDescent="0.2">
      <c r="A669" s="102"/>
      <c r="B669" s="103"/>
      <c r="C669" s="103"/>
      <c r="D669" s="103"/>
      <c r="E669" s="103"/>
      <c r="F669" s="101" t="str">
        <f t="shared" si="11"/>
        <v/>
      </c>
    </row>
    <row r="670" spans="1:6" x14ac:dyDescent="0.2">
      <c r="A670" s="102"/>
      <c r="B670" s="103"/>
      <c r="C670" s="103"/>
      <c r="D670" s="103"/>
      <c r="E670" s="103"/>
      <c r="F670" s="101" t="str">
        <f t="shared" si="11"/>
        <v/>
      </c>
    </row>
    <row r="671" spans="1:6" x14ac:dyDescent="0.2">
      <c r="A671" s="102"/>
      <c r="B671" s="103"/>
      <c r="C671" s="103"/>
      <c r="D671" s="103"/>
      <c r="E671" s="103"/>
      <c r="F671" s="101" t="str">
        <f t="shared" si="11"/>
        <v/>
      </c>
    </row>
    <row r="672" spans="1:6" x14ac:dyDescent="0.2">
      <c r="A672" s="102"/>
      <c r="B672" s="103"/>
      <c r="C672" s="103"/>
      <c r="D672" s="103"/>
      <c r="E672" s="103"/>
      <c r="F672" s="101" t="str">
        <f t="shared" si="11"/>
        <v/>
      </c>
    </row>
    <row r="673" spans="1:6" x14ac:dyDescent="0.2">
      <c r="A673" s="102"/>
      <c r="B673" s="103"/>
      <c r="C673" s="103"/>
      <c r="D673" s="103"/>
      <c r="E673" s="103"/>
      <c r="F673" s="101" t="str">
        <f t="shared" si="11"/>
        <v/>
      </c>
    </row>
    <row r="674" spans="1:6" x14ac:dyDescent="0.2">
      <c r="A674" s="102"/>
      <c r="B674" s="103"/>
      <c r="C674" s="103"/>
      <c r="D674" s="103"/>
      <c r="E674" s="103"/>
      <c r="F674" s="101" t="str">
        <f t="shared" si="11"/>
        <v/>
      </c>
    </row>
    <row r="675" spans="1:6" x14ac:dyDescent="0.2">
      <c r="A675" s="102"/>
      <c r="B675" s="103"/>
      <c r="C675" s="103"/>
      <c r="D675" s="103"/>
      <c r="E675" s="103"/>
      <c r="F675" s="101" t="str">
        <f t="shared" si="11"/>
        <v/>
      </c>
    </row>
    <row r="676" spans="1:6" x14ac:dyDescent="0.2">
      <c r="A676" s="102"/>
      <c r="B676" s="103"/>
      <c r="C676" s="103"/>
      <c r="D676" s="103"/>
      <c r="E676" s="103"/>
      <c r="F676" s="101" t="str">
        <f t="shared" si="11"/>
        <v/>
      </c>
    </row>
    <row r="677" spans="1:6" x14ac:dyDescent="0.2">
      <c r="A677" s="102"/>
      <c r="B677" s="103"/>
      <c r="C677" s="103"/>
      <c r="D677" s="103"/>
      <c r="E677" s="103"/>
      <c r="F677" s="101" t="str">
        <f t="shared" si="11"/>
        <v/>
      </c>
    </row>
    <row r="678" spans="1:6" x14ac:dyDescent="0.2">
      <c r="A678" s="102"/>
      <c r="B678" s="103"/>
      <c r="C678" s="103"/>
      <c r="D678" s="103"/>
      <c r="E678" s="103"/>
      <c r="F678" s="101" t="str">
        <f t="shared" si="11"/>
        <v/>
      </c>
    </row>
    <row r="679" spans="1:6" x14ac:dyDescent="0.2">
      <c r="A679" s="102"/>
      <c r="B679" s="103"/>
      <c r="C679" s="103"/>
      <c r="D679" s="103"/>
      <c r="E679" s="103"/>
      <c r="F679" s="101" t="str">
        <f t="shared" si="11"/>
        <v/>
      </c>
    </row>
    <row r="680" spans="1:6" x14ac:dyDescent="0.2">
      <c r="A680" s="102"/>
      <c r="B680" s="103"/>
      <c r="C680" s="103"/>
      <c r="D680" s="103"/>
      <c r="E680" s="103"/>
      <c r="F680" s="101" t="str">
        <f t="shared" si="11"/>
        <v/>
      </c>
    </row>
    <row r="681" spans="1:6" x14ac:dyDescent="0.2">
      <c r="A681" s="102"/>
      <c r="B681" s="103"/>
      <c r="C681" s="103"/>
      <c r="D681" s="103"/>
      <c r="E681" s="103"/>
      <c r="F681" s="101" t="str">
        <f t="shared" si="11"/>
        <v/>
      </c>
    </row>
    <row r="682" spans="1:6" x14ac:dyDescent="0.2">
      <c r="A682" s="102"/>
      <c r="B682" s="103"/>
      <c r="C682" s="103"/>
      <c r="D682" s="103"/>
      <c r="E682" s="103"/>
      <c r="F682" s="101" t="str">
        <f t="shared" si="11"/>
        <v/>
      </c>
    </row>
    <row r="683" spans="1:6" x14ac:dyDescent="0.2">
      <c r="A683" s="102"/>
      <c r="B683" s="103"/>
      <c r="C683" s="103"/>
      <c r="D683" s="103"/>
      <c r="E683" s="103"/>
      <c r="F683" s="101" t="str">
        <f t="shared" si="11"/>
        <v/>
      </c>
    </row>
    <row r="684" spans="1:6" x14ac:dyDescent="0.2">
      <c r="A684" s="102"/>
      <c r="B684" s="103"/>
      <c r="C684" s="103"/>
      <c r="D684" s="103"/>
      <c r="E684" s="103"/>
      <c r="F684" s="101" t="str">
        <f t="shared" si="11"/>
        <v/>
      </c>
    </row>
    <row r="685" spans="1:6" x14ac:dyDescent="0.2">
      <c r="A685" s="102"/>
      <c r="B685" s="103"/>
      <c r="C685" s="103"/>
      <c r="D685" s="103"/>
      <c r="E685" s="103"/>
      <c r="F685" s="101" t="str">
        <f t="shared" si="11"/>
        <v/>
      </c>
    </row>
    <row r="686" spans="1:6" x14ac:dyDescent="0.2">
      <c r="A686" s="102"/>
      <c r="B686" s="103"/>
      <c r="C686" s="103"/>
      <c r="D686" s="103"/>
      <c r="E686" s="103"/>
      <c r="F686" s="101" t="str">
        <f t="shared" si="11"/>
        <v/>
      </c>
    </row>
    <row r="687" spans="1:6" x14ac:dyDescent="0.2">
      <c r="A687" s="102"/>
      <c r="B687" s="103"/>
      <c r="C687" s="103"/>
      <c r="D687" s="103"/>
      <c r="E687" s="103"/>
      <c r="F687" s="101" t="str">
        <f t="shared" si="11"/>
        <v/>
      </c>
    </row>
    <row r="688" spans="1:6" x14ac:dyDescent="0.2">
      <c r="A688" s="102"/>
      <c r="B688" s="103"/>
      <c r="C688" s="103"/>
      <c r="D688" s="103"/>
      <c r="E688" s="103"/>
      <c r="F688" s="101" t="str">
        <f t="shared" si="11"/>
        <v/>
      </c>
    </row>
    <row r="689" spans="1:6" x14ac:dyDescent="0.2">
      <c r="A689" s="102"/>
      <c r="B689" s="103"/>
      <c r="C689" s="103"/>
      <c r="D689" s="103"/>
      <c r="E689" s="103"/>
      <c r="F689" s="101" t="str">
        <f t="shared" si="11"/>
        <v/>
      </c>
    </row>
    <row r="690" spans="1:6" x14ac:dyDescent="0.2">
      <c r="A690" s="102"/>
      <c r="B690" s="103"/>
      <c r="C690" s="103"/>
      <c r="D690" s="103"/>
      <c r="E690" s="103"/>
      <c r="F690" s="101" t="str">
        <f t="shared" si="11"/>
        <v/>
      </c>
    </row>
    <row r="691" spans="1:6" x14ac:dyDescent="0.2">
      <c r="A691" s="102"/>
      <c r="B691" s="103"/>
      <c r="C691" s="103"/>
      <c r="D691" s="103"/>
      <c r="E691" s="103"/>
      <c r="F691" s="101" t="str">
        <f t="shared" si="11"/>
        <v/>
      </c>
    </row>
    <row r="692" spans="1:6" x14ac:dyDescent="0.2">
      <c r="A692" s="102"/>
      <c r="B692" s="103"/>
      <c r="C692" s="103"/>
      <c r="D692" s="103"/>
      <c r="E692" s="103"/>
      <c r="F692" s="101" t="str">
        <f t="shared" si="11"/>
        <v/>
      </c>
    </row>
    <row r="693" spans="1:6" x14ac:dyDescent="0.2">
      <c r="A693" s="102"/>
      <c r="B693" s="103"/>
      <c r="C693" s="103"/>
      <c r="D693" s="103"/>
      <c r="E693" s="103"/>
      <c r="F693" s="101" t="str">
        <f t="shared" si="11"/>
        <v/>
      </c>
    </row>
    <row r="694" spans="1:6" ht="13.8" thickBot="1" x14ac:dyDescent="0.25">
      <c r="A694" s="105"/>
      <c r="B694" s="106"/>
      <c r="C694" s="106"/>
      <c r="D694" s="106"/>
      <c r="E694" s="106"/>
      <c r="F694" s="7" t="str">
        <f t="shared" si="11"/>
        <v/>
      </c>
    </row>
    <row r="695" spans="1:6" ht="13.8" thickBot="1" x14ac:dyDescent="0.25">
      <c r="A695" s="14">
        <v>12</v>
      </c>
      <c r="B695" s="15">
        <v>31</v>
      </c>
      <c r="C695" s="15" t="s">
        <v>158</v>
      </c>
      <c r="D695" s="15">
        <f>SUM(D641:D694)</f>
        <v>0</v>
      </c>
      <c r="E695" s="15">
        <f>SUM(E641:E694)</f>
        <v>0</v>
      </c>
      <c r="F695" s="16">
        <f>D640+D695-E695</f>
        <v>0</v>
      </c>
    </row>
    <row r="696" spans="1:6" ht="14.4" thickTop="1" thickBot="1" x14ac:dyDescent="0.25">
      <c r="A696" s="109">
        <v>12</v>
      </c>
      <c r="B696" s="109">
        <v>31</v>
      </c>
      <c r="C696" s="109" t="s">
        <v>157</v>
      </c>
      <c r="D696" s="109">
        <f>D57+D115+D173+D231+D289+D347+D405+D463+D521+D579+D637+D695</f>
        <v>0</v>
      </c>
      <c r="E696" s="109">
        <f>E57+E115+E173+E231+E289+E347+E405+E463+E521+E579+E637+E695</f>
        <v>0</v>
      </c>
      <c r="F696" s="109">
        <f>F695</f>
        <v>0</v>
      </c>
    </row>
    <row r="697" spans="1:6" ht="13.8" thickTop="1" x14ac:dyDescent="0.2">
      <c r="D697" s="13"/>
    </row>
  </sheetData>
  <sheetProtection sheet="1" objects="1" scenarios="1" formatCells="0" formatColumns="0" formatRows="0"/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2" right="0.2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&amp;C&amp;"HG丸ｺﾞｼｯｸM-PRO,標準"預金出納帳
&amp;A</oddHeader>
    <oddFooter>&amp;C&amp;"HG丸ｺﾞｼｯｸM-PRO,標準"（&amp;P）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68">
        <f>D58+E58</f>
        <v>0</v>
      </c>
      <c r="E59" s="268"/>
    </row>
    <row r="60" spans="1:5" ht="13.2" customHeight="1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68">
        <f>D117+E117</f>
        <v>0</v>
      </c>
      <c r="E118" s="268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68">
        <f>D58+E58</f>
        <v>0</v>
      </c>
      <c r="E59" s="268"/>
    </row>
    <row r="60" spans="1:5" ht="13.2" customHeight="1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68">
        <f>D117+E117</f>
        <v>0</v>
      </c>
      <c r="E118" s="268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68">
        <f>D58+E58</f>
        <v>0</v>
      </c>
      <c r="E59" s="268"/>
    </row>
    <row r="60" spans="1:5" ht="13.2" customHeight="1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68">
        <f>D117+E117</f>
        <v>0</v>
      </c>
      <c r="E118" s="268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1" customWidth="1"/>
    <col min="3" max="3" width="57" style="1" customWidth="1"/>
    <col min="4" max="5" width="13" style="1" customWidth="1"/>
    <col min="6" max="6" width="8.88671875" style="1" customWidth="1"/>
    <col min="7" max="16384" width="8.88671875" style="1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A59" s="40"/>
      <c r="B59" s="40"/>
      <c r="C59" s="121" t="s">
        <v>172</v>
      </c>
      <c r="D59" s="268">
        <f>D58+E58</f>
        <v>0</v>
      </c>
      <c r="E59" s="268"/>
    </row>
    <row r="60" spans="1:5" ht="13.2" customHeight="1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A118" s="40"/>
      <c r="B118" s="40"/>
      <c r="C118" s="121" t="s">
        <v>173</v>
      </c>
      <c r="D118" s="268">
        <f>D117+E117</f>
        <v>0</v>
      </c>
      <c r="E118" s="268"/>
    </row>
  </sheetData>
  <sheetProtection sheet="1" objects="1" scenarios="1" formatCells="0" formatColumns="0" formatRows="0"/>
  <mergeCells count="8">
    <mergeCell ref="D118:E118"/>
    <mergeCell ref="D1:E1"/>
    <mergeCell ref="A1:B2"/>
    <mergeCell ref="C1:C2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1"/>
  <sheetViews>
    <sheetView showGridLines="0" view="pageLayout" zoomScale="75" zoomScaleNormal="100" zoomScalePageLayoutView="75" workbookViewId="0">
      <selection activeCell="A7" sqref="A7"/>
    </sheetView>
  </sheetViews>
  <sheetFormatPr defaultRowHeight="13.2" x14ac:dyDescent="0.2"/>
  <cols>
    <col min="1" max="3" width="4.44140625" style="20" customWidth="1"/>
    <col min="4" max="4" width="40.77734375" style="20" customWidth="1"/>
    <col min="5" max="5" width="7.5546875" style="20" customWidth="1"/>
    <col min="6" max="6" width="10.88671875" style="20" customWidth="1"/>
    <col min="7" max="7" width="13" style="20" bestFit="1" customWidth="1"/>
    <col min="8" max="8" width="6.5546875" style="20" customWidth="1"/>
    <col min="9" max="9" width="10.88671875" style="20" customWidth="1"/>
    <col min="10" max="10" width="7.5546875" style="20" customWidth="1"/>
    <col min="11" max="11" width="10.88671875" style="20" customWidth="1"/>
    <col min="12" max="13" width="9.77734375" style="20" customWidth="1"/>
    <col min="14" max="16384" width="8.88671875" style="20"/>
  </cols>
  <sheetData>
    <row r="1" spans="1:13" x14ac:dyDescent="0.2">
      <c r="A1" s="347" t="s">
        <v>135</v>
      </c>
      <c r="B1" s="347"/>
      <c r="C1" s="347"/>
      <c r="E1" s="359"/>
      <c r="F1" s="359"/>
      <c r="G1" s="359"/>
      <c r="I1" s="347" t="s">
        <v>19</v>
      </c>
      <c r="J1" s="347"/>
      <c r="K1" s="123"/>
      <c r="L1" s="35" t="s">
        <v>22</v>
      </c>
      <c r="M1" s="123"/>
    </row>
    <row r="2" spans="1:13" x14ac:dyDescent="0.2">
      <c r="A2" s="348">
        <v>1</v>
      </c>
      <c r="B2" s="348"/>
      <c r="C2" s="348"/>
      <c r="E2" s="145"/>
      <c r="F2" s="145"/>
      <c r="G2" s="145"/>
      <c r="I2" s="347" t="s">
        <v>20</v>
      </c>
      <c r="J2" s="347"/>
      <c r="K2" s="123"/>
      <c r="L2" s="35" t="s">
        <v>23</v>
      </c>
      <c r="M2" s="139"/>
    </row>
    <row r="3" spans="1:13" x14ac:dyDescent="0.2">
      <c r="I3" s="347" t="s">
        <v>21</v>
      </c>
      <c r="J3" s="347"/>
      <c r="K3" s="123"/>
      <c r="L3" s="35" t="s">
        <v>10</v>
      </c>
      <c r="M3" s="140"/>
    </row>
    <row r="4" spans="1:13" ht="13.8" thickBot="1" x14ac:dyDescent="0.25"/>
    <row r="5" spans="1:13" ht="26.4" customHeight="1" x14ac:dyDescent="0.2">
      <c r="A5" s="349" t="s">
        <v>24</v>
      </c>
      <c r="B5" s="350"/>
      <c r="C5" s="346"/>
      <c r="D5" s="353" t="s">
        <v>10</v>
      </c>
      <c r="E5" s="349" t="s">
        <v>11</v>
      </c>
      <c r="F5" s="350"/>
      <c r="G5" s="346"/>
      <c r="H5" s="355" t="s">
        <v>25</v>
      </c>
      <c r="I5" s="357" t="s">
        <v>14</v>
      </c>
      <c r="J5" s="349" t="s">
        <v>15</v>
      </c>
      <c r="K5" s="346"/>
      <c r="L5" s="345" t="s">
        <v>16</v>
      </c>
      <c r="M5" s="346"/>
    </row>
    <row r="6" spans="1:13" ht="33" customHeight="1" x14ac:dyDescent="0.2">
      <c r="A6" s="351"/>
      <c r="B6" s="348"/>
      <c r="C6" s="352"/>
      <c r="D6" s="354"/>
      <c r="E6" s="36" t="s">
        <v>12</v>
      </c>
      <c r="F6" s="37" t="s">
        <v>13</v>
      </c>
      <c r="G6" s="38" t="s">
        <v>7</v>
      </c>
      <c r="H6" s="356"/>
      <c r="I6" s="358"/>
      <c r="J6" s="36" t="s">
        <v>12</v>
      </c>
      <c r="K6" s="38" t="s">
        <v>7</v>
      </c>
      <c r="L6" s="26" t="s">
        <v>17</v>
      </c>
      <c r="M6" s="21" t="s">
        <v>18</v>
      </c>
    </row>
    <row r="7" spans="1:13" ht="26.25" customHeight="1" x14ac:dyDescent="0.2">
      <c r="A7" s="122"/>
      <c r="B7" s="123"/>
      <c r="C7" s="124"/>
      <c r="D7" s="125"/>
      <c r="E7" s="126"/>
      <c r="F7" s="103"/>
      <c r="G7" s="84"/>
      <c r="H7" s="127"/>
      <c r="I7" s="127"/>
      <c r="J7" s="126"/>
      <c r="K7" s="84"/>
      <c r="L7" s="126"/>
      <c r="M7" s="84"/>
    </row>
    <row r="8" spans="1:13" ht="26.25" customHeight="1" x14ac:dyDescent="0.2">
      <c r="A8" s="122"/>
      <c r="B8" s="123"/>
      <c r="C8" s="124"/>
      <c r="D8" s="125"/>
      <c r="E8" s="126"/>
      <c r="F8" s="103"/>
      <c r="G8" s="84"/>
      <c r="H8" s="127"/>
      <c r="I8" s="127"/>
      <c r="J8" s="126"/>
      <c r="K8" s="84"/>
      <c r="L8" s="126"/>
      <c r="M8" s="84"/>
    </row>
    <row r="9" spans="1:13" ht="26.25" customHeight="1" x14ac:dyDescent="0.2">
      <c r="A9" s="128"/>
      <c r="B9" s="129"/>
      <c r="C9" s="130"/>
      <c r="D9" s="131"/>
      <c r="E9" s="132"/>
      <c r="F9" s="108"/>
      <c r="G9" s="92"/>
      <c r="H9" s="133"/>
      <c r="I9" s="133"/>
      <c r="J9" s="132"/>
      <c r="K9" s="92"/>
      <c r="L9" s="132"/>
      <c r="M9" s="92"/>
    </row>
    <row r="10" spans="1:13" ht="26.25" customHeight="1" x14ac:dyDescent="0.2">
      <c r="A10" s="122"/>
      <c r="B10" s="123"/>
      <c r="C10" s="124"/>
      <c r="D10" s="125"/>
      <c r="E10" s="126"/>
      <c r="F10" s="103"/>
      <c r="G10" s="84"/>
      <c r="H10" s="127"/>
      <c r="I10" s="127"/>
      <c r="J10" s="126"/>
      <c r="K10" s="84"/>
      <c r="L10" s="126"/>
      <c r="M10" s="84"/>
    </row>
    <row r="11" spans="1:13" ht="26.25" customHeight="1" x14ac:dyDescent="0.2">
      <c r="A11" s="128"/>
      <c r="B11" s="129"/>
      <c r="C11" s="130"/>
      <c r="D11" s="131"/>
      <c r="E11" s="132"/>
      <c r="F11" s="119"/>
      <c r="G11" s="92"/>
      <c r="H11" s="133"/>
      <c r="I11" s="133"/>
      <c r="J11" s="132"/>
      <c r="K11" s="92"/>
      <c r="L11" s="132"/>
      <c r="M11" s="92"/>
    </row>
    <row r="12" spans="1:13" ht="26.25" customHeight="1" x14ac:dyDescent="0.2">
      <c r="A12" s="122"/>
      <c r="B12" s="123"/>
      <c r="C12" s="124"/>
      <c r="D12" s="125"/>
      <c r="E12" s="134"/>
      <c r="F12" s="135"/>
      <c r="G12" s="84"/>
      <c r="H12" s="127"/>
      <c r="I12" s="127"/>
      <c r="J12" s="134"/>
      <c r="K12" s="84"/>
      <c r="L12" s="134"/>
      <c r="M12" s="136"/>
    </row>
    <row r="13" spans="1:13" ht="26.25" customHeight="1" x14ac:dyDescent="0.2">
      <c r="A13" s="122"/>
      <c r="B13" s="123"/>
      <c r="C13" s="124"/>
      <c r="D13" s="137"/>
      <c r="E13" s="102"/>
      <c r="F13" s="103"/>
      <c r="G13" s="84"/>
      <c r="H13" s="138"/>
      <c r="I13" s="127"/>
      <c r="J13" s="102"/>
      <c r="K13" s="84"/>
      <c r="L13" s="126"/>
      <c r="M13" s="84"/>
    </row>
    <row r="14" spans="1:13" ht="26.25" customHeight="1" x14ac:dyDescent="0.2">
      <c r="A14" s="122"/>
      <c r="B14" s="123"/>
      <c r="C14" s="124"/>
      <c r="D14" s="125"/>
      <c r="E14" s="102"/>
      <c r="F14" s="103"/>
      <c r="G14" s="84"/>
      <c r="H14" s="138"/>
      <c r="I14" s="127"/>
      <c r="J14" s="102"/>
      <c r="K14" s="84"/>
      <c r="L14" s="126"/>
      <c r="M14" s="84"/>
    </row>
    <row r="15" spans="1:13" ht="26.25" customHeight="1" x14ac:dyDescent="0.2">
      <c r="A15" s="122"/>
      <c r="B15" s="123"/>
      <c r="C15" s="124"/>
      <c r="D15" s="125"/>
      <c r="E15" s="102"/>
      <c r="F15" s="103"/>
      <c r="G15" s="84"/>
      <c r="H15" s="138"/>
      <c r="I15" s="127"/>
      <c r="J15" s="102"/>
      <c r="K15" s="84"/>
      <c r="L15" s="126"/>
      <c r="M15" s="84"/>
    </row>
    <row r="16" spans="1:13" ht="26.25" customHeight="1" x14ac:dyDescent="0.2">
      <c r="A16" s="122"/>
      <c r="B16" s="123"/>
      <c r="C16" s="124"/>
      <c r="D16" s="125"/>
      <c r="E16" s="102"/>
      <c r="F16" s="103"/>
      <c r="G16" s="84"/>
      <c r="H16" s="138"/>
      <c r="I16" s="127"/>
      <c r="J16" s="102"/>
      <c r="K16" s="84"/>
      <c r="L16" s="126"/>
      <c r="M16" s="84"/>
    </row>
    <row r="17" spans="1:13" ht="25.65" customHeight="1" x14ac:dyDescent="0.2">
      <c r="A17" s="122"/>
      <c r="B17" s="123"/>
      <c r="C17" s="124"/>
      <c r="D17" s="125"/>
      <c r="E17" s="102"/>
      <c r="F17" s="103"/>
      <c r="G17" s="84"/>
      <c r="H17" s="138"/>
      <c r="I17" s="127"/>
      <c r="J17" s="102"/>
      <c r="K17" s="84"/>
      <c r="L17" s="126"/>
      <c r="M17" s="84"/>
    </row>
    <row r="18" spans="1:13" ht="25.65" customHeight="1" x14ac:dyDescent="0.2">
      <c r="A18" s="122"/>
      <c r="B18" s="123"/>
      <c r="C18" s="124"/>
      <c r="D18" s="125"/>
      <c r="E18" s="102"/>
      <c r="F18" s="103"/>
      <c r="G18" s="84"/>
      <c r="H18" s="138"/>
      <c r="I18" s="127"/>
      <c r="J18" s="102"/>
      <c r="K18" s="84"/>
      <c r="L18" s="126"/>
      <c r="M18" s="84"/>
    </row>
    <row r="19" spans="1:13" ht="25.65" customHeight="1" x14ac:dyDescent="0.2">
      <c r="A19" s="122"/>
      <c r="B19" s="123"/>
      <c r="C19" s="124"/>
      <c r="D19" s="125"/>
      <c r="E19" s="102"/>
      <c r="F19" s="103"/>
      <c r="G19" s="84"/>
      <c r="H19" s="138"/>
      <c r="I19" s="127"/>
      <c r="J19" s="102"/>
      <c r="K19" s="84"/>
      <c r="L19" s="126"/>
      <c r="M19" s="84"/>
    </row>
    <row r="20" spans="1:13" ht="25.65" customHeight="1" thickBot="1" x14ac:dyDescent="0.25">
      <c r="A20" s="148"/>
      <c r="B20" s="149"/>
      <c r="C20" s="150"/>
      <c r="D20" s="151"/>
      <c r="E20" s="152"/>
      <c r="F20" s="135"/>
      <c r="G20" s="136"/>
      <c r="H20" s="153"/>
      <c r="I20" s="154"/>
      <c r="J20" s="152"/>
      <c r="K20" s="136"/>
      <c r="L20" s="134"/>
      <c r="M20" s="136"/>
    </row>
    <row r="21" spans="1:13" ht="25.8" customHeight="1" thickBot="1" x14ac:dyDescent="0.25">
      <c r="A21" s="155"/>
      <c r="B21" s="156"/>
      <c r="C21" s="157"/>
      <c r="D21" s="158" t="s">
        <v>190</v>
      </c>
      <c r="E21" s="159"/>
      <c r="F21" s="160"/>
      <c r="G21" s="29" t="str">
        <f>IF(IFERROR(INDEX(G7:G20,MATCH(MAX(G7:G20)+1,G7:G20,1)),0)=0,"",INDEX(G7:G20,MATCH(MAX(G7:G20)+1,G7:G20,1)))</f>
        <v/>
      </c>
      <c r="H21" s="32" t="str">
        <f>IF(IFERROR(INDEX(H7:H20,MATCH(MAX(H7:H20)+1,H7:H20,1)),0)=0,"",INDEX(H7:H20,MATCH(MAX(H7:H20)+1,H7:H20,1)))</f>
        <v/>
      </c>
      <c r="I21" s="32" t="str">
        <f t="shared" ref="I21:M21" si="0">IF(IFERROR(INDEX(I7:I20,MATCH(MAX(I7:I20)+1,I7:I20,1)),0)=0,"",INDEX(I7:I20,MATCH(MAX(I7:I20)+1,I7:I20,1)))</f>
        <v/>
      </c>
      <c r="J21" s="159" t="str">
        <f t="shared" si="0"/>
        <v/>
      </c>
      <c r="K21" s="161" t="str">
        <f>IFERROR(IF(IF(IFERROR(INDEX(K7:K20,MATCH(MAX(K7:K20)+1,K7:K20,1)),0)=0,"",INDEX(K7:K20,MATCH(MAX(K7:K20)+1,K7:K20,1)))=0,0,INDEX(K7:K20,MATCH(MAX(K7:K20)+1,K7:K20,1))),"")</f>
        <v/>
      </c>
      <c r="L21" s="159" t="str">
        <f t="shared" si="0"/>
        <v/>
      </c>
      <c r="M21" s="32" t="str">
        <f t="shared" si="0"/>
        <v/>
      </c>
    </row>
  </sheetData>
  <sheetProtection sheet="1" objects="1" scenarios="1" formatCells="0" formatColumns="0" formatRows="0"/>
  <mergeCells count="13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  <mergeCell ref="E1:G1"/>
  </mergeCells>
  <phoneticPr fontId="1"/>
  <pageMargins left="0.33333333333333331" right="0.27777777777777779" top="0.75" bottom="0.75" header="0.3" footer="0.3"/>
  <pageSetup paperSize="9" orientation="landscape" horizontalDpi="0" verticalDpi="0" r:id="rId1"/>
  <ignoredErrors>
    <ignoredError sqref="K21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1"/>
  <sheetViews>
    <sheetView showGridLines="0" view="pageLayout" zoomScale="75" zoomScaleNormal="100" zoomScalePageLayoutView="75" workbookViewId="0">
      <selection activeCell="A7" sqref="A7"/>
    </sheetView>
  </sheetViews>
  <sheetFormatPr defaultRowHeight="13.2" x14ac:dyDescent="0.2"/>
  <cols>
    <col min="1" max="3" width="4.44140625" style="20" customWidth="1"/>
    <col min="4" max="4" width="40.77734375" style="20" customWidth="1"/>
    <col min="5" max="5" width="7.5546875" style="20" customWidth="1"/>
    <col min="6" max="6" width="10.88671875" style="20" customWidth="1"/>
    <col min="7" max="7" width="13" style="20" bestFit="1" customWidth="1"/>
    <col min="8" max="8" width="6.5546875" style="20" customWidth="1"/>
    <col min="9" max="9" width="10.88671875" style="20" customWidth="1"/>
    <col min="10" max="10" width="7.5546875" style="20" customWidth="1"/>
    <col min="11" max="11" width="10.88671875" style="20" customWidth="1"/>
    <col min="12" max="13" width="9.77734375" style="20" customWidth="1"/>
    <col min="14" max="16384" width="8.88671875" style="20"/>
  </cols>
  <sheetData>
    <row r="1" spans="1:13" x14ac:dyDescent="0.2">
      <c r="A1" s="347" t="s">
        <v>135</v>
      </c>
      <c r="B1" s="347"/>
      <c r="C1" s="347"/>
      <c r="E1" s="360"/>
      <c r="F1" s="360"/>
      <c r="G1" s="360"/>
      <c r="I1" s="347" t="s">
        <v>19</v>
      </c>
      <c r="J1" s="347"/>
      <c r="K1" s="123"/>
      <c r="L1" s="35" t="s">
        <v>22</v>
      </c>
      <c r="M1" s="123"/>
    </row>
    <row r="2" spans="1:13" x14ac:dyDescent="0.2">
      <c r="A2" s="348">
        <v>2</v>
      </c>
      <c r="B2" s="348"/>
      <c r="C2" s="348"/>
      <c r="I2" s="347" t="s">
        <v>20</v>
      </c>
      <c r="J2" s="347"/>
      <c r="K2" s="123"/>
      <c r="L2" s="35" t="s">
        <v>23</v>
      </c>
      <c r="M2" s="139"/>
    </row>
    <row r="3" spans="1:13" x14ac:dyDescent="0.2">
      <c r="I3" s="347" t="s">
        <v>21</v>
      </c>
      <c r="J3" s="347"/>
      <c r="K3" s="123"/>
      <c r="L3" s="35" t="s">
        <v>10</v>
      </c>
      <c r="M3" s="140"/>
    </row>
    <row r="4" spans="1:13" ht="13.8" thickBot="1" x14ac:dyDescent="0.25"/>
    <row r="5" spans="1:13" ht="26.4" customHeight="1" x14ac:dyDescent="0.2">
      <c r="A5" s="349" t="s">
        <v>24</v>
      </c>
      <c r="B5" s="350"/>
      <c r="C5" s="346"/>
      <c r="D5" s="353" t="s">
        <v>10</v>
      </c>
      <c r="E5" s="349" t="s">
        <v>11</v>
      </c>
      <c r="F5" s="350"/>
      <c r="G5" s="346"/>
      <c r="H5" s="355" t="s">
        <v>25</v>
      </c>
      <c r="I5" s="357" t="s">
        <v>14</v>
      </c>
      <c r="J5" s="349" t="s">
        <v>15</v>
      </c>
      <c r="K5" s="346"/>
      <c r="L5" s="345" t="s">
        <v>16</v>
      </c>
      <c r="M5" s="346"/>
    </row>
    <row r="6" spans="1:13" ht="33" customHeight="1" x14ac:dyDescent="0.2">
      <c r="A6" s="351"/>
      <c r="B6" s="348"/>
      <c r="C6" s="352"/>
      <c r="D6" s="354"/>
      <c r="E6" s="36" t="s">
        <v>12</v>
      </c>
      <c r="F6" s="37" t="s">
        <v>13</v>
      </c>
      <c r="G6" s="38" t="s">
        <v>7</v>
      </c>
      <c r="H6" s="356"/>
      <c r="I6" s="358"/>
      <c r="J6" s="36" t="s">
        <v>12</v>
      </c>
      <c r="K6" s="38" t="s">
        <v>7</v>
      </c>
      <c r="L6" s="26" t="s">
        <v>17</v>
      </c>
      <c r="M6" s="21" t="s">
        <v>18</v>
      </c>
    </row>
    <row r="7" spans="1:13" ht="26.25" customHeight="1" x14ac:dyDescent="0.2">
      <c r="A7" s="122"/>
      <c r="B7" s="123"/>
      <c r="C7" s="124"/>
      <c r="D7" s="125"/>
      <c r="E7" s="126"/>
      <c r="F7" s="103"/>
      <c r="G7" s="84"/>
      <c r="H7" s="127"/>
      <c r="I7" s="127"/>
      <c r="J7" s="126"/>
      <c r="K7" s="84"/>
      <c r="L7" s="126"/>
      <c r="M7" s="84"/>
    </row>
    <row r="8" spans="1:13" ht="26.25" customHeight="1" x14ac:dyDescent="0.2">
      <c r="A8" s="122"/>
      <c r="B8" s="123"/>
      <c r="C8" s="124"/>
      <c r="D8" s="125"/>
      <c r="E8" s="126"/>
      <c r="F8" s="103"/>
      <c r="G8" s="84"/>
      <c r="H8" s="127"/>
      <c r="I8" s="127"/>
      <c r="J8" s="126"/>
      <c r="K8" s="84"/>
      <c r="L8" s="126"/>
      <c r="M8" s="84"/>
    </row>
    <row r="9" spans="1:13" ht="26.25" customHeight="1" x14ac:dyDescent="0.2">
      <c r="A9" s="128"/>
      <c r="B9" s="129"/>
      <c r="C9" s="130"/>
      <c r="D9" s="131"/>
      <c r="E9" s="132"/>
      <c r="F9" s="108"/>
      <c r="G9" s="92"/>
      <c r="H9" s="133"/>
      <c r="I9" s="133"/>
      <c r="J9" s="132"/>
      <c r="K9" s="92"/>
      <c r="L9" s="132"/>
      <c r="M9" s="92"/>
    </row>
    <row r="10" spans="1:13" ht="26.25" customHeight="1" x14ac:dyDescent="0.2">
      <c r="A10" s="122"/>
      <c r="B10" s="123"/>
      <c r="C10" s="124"/>
      <c r="D10" s="125"/>
      <c r="E10" s="126"/>
      <c r="F10" s="103"/>
      <c r="G10" s="84"/>
      <c r="H10" s="127"/>
      <c r="I10" s="127"/>
      <c r="J10" s="126"/>
      <c r="K10" s="84"/>
      <c r="L10" s="126"/>
      <c r="M10" s="84"/>
    </row>
    <row r="11" spans="1:13" ht="26.25" customHeight="1" x14ac:dyDescent="0.2">
      <c r="A11" s="122"/>
      <c r="B11" s="123"/>
      <c r="C11" s="124"/>
      <c r="D11" s="125"/>
      <c r="E11" s="126"/>
      <c r="F11" s="103"/>
      <c r="G11" s="84"/>
      <c r="H11" s="127"/>
      <c r="I11" s="127"/>
      <c r="J11" s="126"/>
      <c r="K11" s="84"/>
      <c r="L11" s="126"/>
      <c r="M11" s="84"/>
    </row>
    <row r="12" spans="1:13" ht="26.25" customHeight="1" x14ac:dyDescent="0.2">
      <c r="A12" s="122"/>
      <c r="B12" s="123"/>
      <c r="C12" s="124"/>
      <c r="D12" s="125"/>
      <c r="E12" s="134"/>
      <c r="F12" s="135"/>
      <c r="G12" s="84"/>
      <c r="H12" s="127"/>
      <c r="I12" s="127"/>
      <c r="J12" s="134"/>
      <c r="K12" s="84"/>
      <c r="L12" s="134"/>
      <c r="M12" s="136"/>
    </row>
    <row r="13" spans="1:13" ht="26.25" customHeight="1" x14ac:dyDescent="0.2">
      <c r="A13" s="122"/>
      <c r="B13" s="123"/>
      <c r="C13" s="124"/>
      <c r="D13" s="137"/>
      <c r="E13" s="102"/>
      <c r="F13" s="103"/>
      <c r="G13" s="84"/>
      <c r="H13" s="138"/>
      <c r="I13" s="127"/>
      <c r="J13" s="102"/>
      <c r="K13" s="84"/>
      <c r="L13" s="126"/>
      <c r="M13" s="84"/>
    </row>
    <row r="14" spans="1:13" ht="26.25" customHeight="1" x14ac:dyDescent="0.2">
      <c r="A14" s="122"/>
      <c r="B14" s="123"/>
      <c r="C14" s="124"/>
      <c r="D14" s="125"/>
      <c r="E14" s="102"/>
      <c r="F14" s="103"/>
      <c r="G14" s="84"/>
      <c r="H14" s="138"/>
      <c r="I14" s="127"/>
      <c r="J14" s="102"/>
      <c r="K14" s="84"/>
      <c r="L14" s="126"/>
      <c r="M14" s="84"/>
    </row>
    <row r="15" spans="1:13" ht="26.25" customHeight="1" x14ac:dyDescent="0.2">
      <c r="A15" s="122"/>
      <c r="B15" s="123"/>
      <c r="C15" s="124"/>
      <c r="D15" s="125"/>
      <c r="E15" s="102"/>
      <c r="F15" s="103"/>
      <c r="G15" s="84"/>
      <c r="H15" s="138"/>
      <c r="I15" s="127"/>
      <c r="J15" s="102"/>
      <c r="K15" s="84"/>
      <c r="L15" s="126"/>
      <c r="M15" s="84"/>
    </row>
    <row r="16" spans="1:13" ht="26.25" customHeight="1" x14ac:dyDescent="0.2">
      <c r="A16" s="122"/>
      <c r="B16" s="123"/>
      <c r="C16" s="124"/>
      <c r="D16" s="125"/>
      <c r="E16" s="102"/>
      <c r="F16" s="103"/>
      <c r="G16" s="84"/>
      <c r="H16" s="138"/>
      <c r="I16" s="127"/>
      <c r="J16" s="102"/>
      <c r="K16" s="84"/>
      <c r="L16" s="126"/>
      <c r="M16" s="84"/>
    </row>
    <row r="17" spans="1:13" ht="25.65" customHeight="1" x14ac:dyDescent="0.2">
      <c r="A17" s="122"/>
      <c r="B17" s="123"/>
      <c r="C17" s="124"/>
      <c r="D17" s="125"/>
      <c r="E17" s="102"/>
      <c r="F17" s="103"/>
      <c r="G17" s="84"/>
      <c r="H17" s="138"/>
      <c r="I17" s="127"/>
      <c r="J17" s="102"/>
      <c r="K17" s="84"/>
      <c r="L17" s="126"/>
      <c r="M17" s="84"/>
    </row>
    <row r="18" spans="1:13" ht="25.65" customHeight="1" x14ac:dyDescent="0.2">
      <c r="A18" s="122"/>
      <c r="B18" s="123"/>
      <c r="C18" s="124"/>
      <c r="D18" s="125"/>
      <c r="E18" s="102"/>
      <c r="F18" s="103"/>
      <c r="G18" s="84"/>
      <c r="H18" s="138"/>
      <c r="I18" s="127"/>
      <c r="J18" s="102"/>
      <c r="K18" s="84"/>
      <c r="L18" s="126"/>
      <c r="M18" s="84"/>
    </row>
    <row r="19" spans="1:13" ht="25.65" customHeight="1" x14ac:dyDescent="0.2">
      <c r="A19" s="122"/>
      <c r="B19" s="123"/>
      <c r="C19" s="124"/>
      <c r="D19" s="125"/>
      <c r="E19" s="102"/>
      <c r="F19" s="103"/>
      <c r="G19" s="84"/>
      <c r="H19" s="138"/>
      <c r="I19" s="127"/>
      <c r="J19" s="102"/>
      <c r="K19" s="84"/>
      <c r="L19" s="126"/>
      <c r="M19" s="84"/>
    </row>
    <row r="20" spans="1:13" ht="25.65" customHeight="1" x14ac:dyDescent="0.2">
      <c r="A20" s="122"/>
      <c r="B20" s="123"/>
      <c r="C20" s="124"/>
      <c r="D20" s="125"/>
      <c r="E20" s="102"/>
      <c r="F20" s="103"/>
      <c r="G20" s="84"/>
      <c r="H20" s="138"/>
      <c r="I20" s="127"/>
      <c r="J20" s="102"/>
      <c r="K20" s="84"/>
      <c r="L20" s="126"/>
      <c r="M20" s="84"/>
    </row>
    <row r="21" spans="1:13" ht="25.8" customHeight="1" thickBot="1" x14ac:dyDescent="0.25">
      <c r="A21" s="22"/>
      <c r="B21" s="23"/>
      <c r="C21" s="24"/>
      <c r="D21" s="25" t="s">
        <v>191</v>
      </c>
      <c r="E21" s="5"/>
      <c r="F21" s="6"/>
      <c r="G21" s="7" t="str">
        <f>IF(IFERROR(INDEX(G7:G20,MATCH(MAX(G7:G20)+1,G7:G20,1)),0)=0,"",INDEX(G7:G20,MATCH(MAX(G7:G20)+1,G7:G20,1)))</f>
        <v/>
      </c>
      <c r="H21" s="31" t="str">
        <f>IF(IFERROR(INDEX(H7:H20,MATCH(MAX(H7:H20)+1,H7:H20,1)),0)=0,"",INDEX(H7:H20,MATCH(MAX(H7:H20)+1,H7:H20,1)))</f>
        <v/>
      </c>
      <c r="I21" s="27" t="str">
        <f t="shared" ref="I21:M21" si="0">IF(IFERROR(INDEX(I7:I20,MATCH(MAX(I7:I20)+1,I7:I20,1)),0)=0,"",INDEX(I7:I20,MATCH(MAX(I7:I20)+1,I7:I20,1)))</f>
        <v/>
      </c>
      <c r="J21" s="5" t="str">
        <f t="shared" si="0"/>
        <v/>
      </c>
      <c r="K21" s="7" t="str">
        <f>IFERROR(IF(IF(IFERROR(INDEX(K7:K20,MATCH(MAX(K7:K20)+1,K7:K20,1)),0)=0,"",INDEX(K7:K20,MATCH(MAX(K7:K20)+1,K7:K20,1)))=0,0,INDEX(K7:K20,MATCH(MAX(K7:K20)+1,K7:K20,1))),"")</f>
        <v/>
      </c>
      <c r="L21" s="28" t="str">
        <f t="shared" si="0"/>
        <v/>
      </c>
      <c r="M21" s="7" t="str">
        <f t="shared" si="0"/>
        <v/>
      </c>
    </row>
  </sheetData>
  <sheetProtection sheet="1" objects="1" scenarios="1" formatCells="0" formatColumns="0" formatRows="0"/>
  <mergeCells count="13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  <mergeCell ref="E1:G1"/>
  </mergeCells>
  <phoneticPr fontId="1"/>
  <pageMargins left="0.33333333333333331" right="0.27777777777777779" top="0.75" bottom="0.75" header="0.3" footer="0.3"/>
  <pageSetup paperSize="9" orientation="landscape" horizontalDpi="0" verticalDpi="0" r:id="rId1"/>
  <ignoredErrors>
    <ignoredError sqref="K21" 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1"/>
  <sheetViews>
    <sheetView showGridLines="0" view="pageLayout" zoomScale="75" zoomScaleNormal="100" zoomScalePageLayoutView="75" workbookViewId="0">
      <selection activeCell="A7" sqref="A7"/>
    </sheetView>
  </sheetViews>
  <sheetFormatPr defaultRowHeight="13.2" x14ac:dyDescent="0.2"/>
  <cols>
    <col min="1" max="3" width="4.44140625" style="20" customWidth="1"/>
    <col min="4" max="4" width="40.77734375" style="20" customWidth="1"/>
    <col min="5" max="5" width="7.5546875" style="20" customWidth="1"/>
    <col min="6" max="6" width="10.88671875" style="20" customWidth="1"/>
    <col min="7" max="7" width="13" style="20" bestFit="1" customWidth="1"/>
    <col min="8" max="8" width="6.5546875" style="20" customWidth="1"/>
    <col min="9" max="9" width="10.88671875" style="20" customWidth="1"/>
    <col min="10" max="10" width="7.5546875" style="20" customWidth="1"/>
    <col min="11" max="11" width="10.88671875" style="20" customWidth="1"/>
    <col min="12" max="13" width="9.77734375" style="20" customWidth="1"/>
    <col min="14" max="16384" width="8.88671875" style="20"/>
  </cols>
  <sheetData>
    <row r="1" spans="1:13" x14ac:dyDescent="0.2">
      <c r="A1" s="347" t="s">
        <v>135</v>
      </c>
      <c r="B1" s="347"/>
      <c r="C1" s="347"/>
      <c r="E1" s="359"/>
      <c r="F1" s="359"/>
      <c r="G1" s="359"/>
      <c r="I1" s="347" t="s">
        <v>19</v>
      </c>
      <c r="J1" s="347"/>
      <c r="K1" s="123"/>
      <c r="L1" s="35" t="s">
        <v>22</v>
      </c>
      <c r="M1" s="123"/>
    </row>
    <row r="2" spans="1:13" x14ac:dyDescent="0.2">
      <c r="A2" s="348">
        <v>3</v>
      </c>
      <c r="B2" s="348"/>
      <c r="C2" s="348"/>
      <c r="I2" s="347" t="s">
        <v>20</v>
      </c>
      <c r="J2" s="347"/>
      <c r="K2" s="123"/>
      <c r="L2" s="35" t="s">
        <v>23</v>
      </c>
      <c r="M2" s="139"/>
    </row>
    <row r="3" spans="1:13" x14ac:dyDescent="0.2">
      <c r="I3" s="347" t="s">
        <v>21</v>
      </c>
      <c r="J3" s="347"/>
      <c r="K3" s="123"/>
      <c r="L3" s="35" t="s">
        <v>10</v>
      </c>
      <c r="M3" s="140"/>
    </row>
    <row r="4" spans="1:13" ht="13.8" thickBot="1" x14ac:dyDescent="0.25"/>
    <row r="5" spans="1:13" ht="26.4" customHeight="1" x14ac:dyDescent="0.2">
      <c r="A5" s="349" t="s">
        <v>24</v>
      </c>
      <c r="B5" s="350"/>
      <c r="C5" s="346"/>
      <c r="D5" s="353" t="s">
        <v>10</v>
      </c>
      <c r="E5" s="349" t="s">
        <v>11</v>
      </c>
      <c r="F5" s="350"/>
      <c r="G5" s="346"/>
      <c r="H5" s="355" t="s">
        <v>25</v>
      </c>
      <c r="I5" s="357" t="s">
        <v>14</v>
      </c>
      <c r="J5" s="349" t="s">
        <v>15</v>
      </c>
      <c r="K5" s="346"/>
      <c r="L5" s="345" t="s">
        <v>16</v>
      </c>
      <c r="M5" s="346"/>
    </row>
    <row r="6" spans="1:13" ht="33" customHeight="1" x14ac:dyDescent="0.2">
      <c r="A6" s="351"/>
      <c r="B6" s="348"/>
      <c r="C6" s="352"/>
      <c r="D6" s="354"/>
      <c r="E6" s="36" t="s">
        <v>12</v>
      </c>
      <c r="F6" s="37" t="s">
        <v>13</v>
      </c>
      <c r="G6" s="38" t="s">
        <v>7</v>
      </c>
      <c r="H6" s="356"/>
      <c r="I6" s="358"/>
      <c r="J6" s="36" t="s">
        <v>12</v>
      </c>
      <c r="K6" s="38" t="s">
        <v>7</v>
      </c>
      <c r="L6" s="26" t="s">
        <v>17</v>
      </c>
      <c r="M6" s="21" t="s">
        <v>18</v>
      </c>
    </row>
    <row r="7" spans="1:13" ht="26.25" customHeight="1" x14ac:dyDescent="0.2">
      <c r="A7" s="122"/>
      <c r="B7" s="123"/>
      <c r="C7" s="124"/>
      <c r="D7" s="125"/>
      <c r="E7" s="126"/>
      <c r="F7" s="103"/>
      <c r="G7" s="84"/>
      <c r="H7" s="127"/>
      <c r="I7" s="127"/>
      <c r="J7" s="126"/>
      <c r="K7" s="84"/>
      <c r="L7" s="126"/>
      <c r="M7" s="84"/>
    </row>
    <row r="8" spans="1:13" ht="26.25" customHeight="1" x14ac:dyDescent="0.2">
      <c r="A8" s="122"/>
      <c r="B8" s="123"/>
      <c r="C8" s="124"/>
      <c r="D8" s="125"/>
      <c r="E8" s="126"/>
      <c r="F8" s="103"/>
      <c r="G8" s="84"/>
      <c r="H8" s="127"/>
      <c r="I8" s="127"/>
      <c r="J8" s="126"/>
      <c r="K8" s="84"/>
      <c r="L8" s="126"/>
      <c r="M8" s="84"/>
    </row>
    <row r="9" spans="1:13" ht="26.25" customHeight="1" x14ac:dyDescent="0.2">
      <c r="A9" s="122"/>
      <c r="B9" s="123"/>
      <c r="C9" s="124"/>
      <c r="D9" s="125"/>
      <c r="E9" s="126"/>
      <c r="F9" s="103"/>
      <c r="G9" s="84"/>
      <c r="H9" s="127"/>
      <c r="I9" s="127"/>
      <c r="J9" s="126"/>
      <c r="K9" s="84"/>
      <c r="L9" s="126"/>
      <c r="M9" s="84"/>
    </row>
    <row r="10" spans="1:13" ht="26.25" customHeight="1" x14ac:dyDescent="0.2">
      <c r="A10" s="122"/>
      <c r="B10" s="123"/>
      <c r="C10" s="124"/>
      <c r="D10" s="125"/>
      <c r="E10" s="126"/>
      <c r="F10" s="103"/>
      <c r="G10" s="84"/>
      <c r="H10" s="127"/>
      <c r="I10" s="127"/>
      <c r="J10" s="126"/>
      <c r="K10" s="84"/>
      <c r="L10" s="126"/>
      <c r="M10" s="84"/>
    </row>
    <row r="11" spans="1:13" ht="26.25" customHeight="1" x14ac:dyDescent="0.2">
      <c r="A11" s="122"/>
      <c r="B11" s="123"/>
      <c r="C11" s="124"/>
      <c r="D11" s="125"/>
      <c r="E11" s="134"/>
      <c r="F11" s="135"/>
      <c r="G11" s="84"/>
      <c r="H11" s="127"/>
      <c r="I11" s="127"/>
      <c r="J11" s="134"/>
      <c r="K11" s="84"/>
      <c r="L11" s="134"/>
      <c r="M11" s="136"/>
    </row>
    <row r="12" spans="1:13" ht="26.25" customHeight="1" x14ac:dyDescent="0.2">
      <c r="A12" s="122"/>
      <c r="B12" s="123"/>
      <c r="C12" s="124"/>
      <c r="D12" s="137"/>
      <c r="E12" s="102"/>
      <c r="F12" s="103"/>
      <c r="G12" s="84"/>
      <c r="H12" s="138"/>
      <c r="I12" s="127"/>
      <c r="J12" s="102"/>
      <c r="K12" s="84"/>
      <c r="L12" s="126"/>
      <c r="M12" s="84"/>
    </row>
    <row r="13" spans="1:13" ht="26.25" customHeight="1" x14ac:dyDescent="0.2">
      <c r="A13" s="122"/>
      <c r="B13" s="123"/>
      <c r="C13" s="124"/>
      <c r="D13" s="125"/>
      <c r="E13" s="102"/>
      <c r="F13" s="103"/>
      <c r="G13" s="84"/>
      <c r="H13" s="138"/>
      <c r="I13" s="127"/>
      <c r="J13" s="102"/>
      <c r="K13" s="84"/>
      <c r="L13" s="126"/>
      <c r="M13" s="84"/>
    </row>
    <row r="14" spans="1:13" ht="26.25" customHeight="1" x14ac:dyDescent="0.2">
      <c r="A14" s="122"/>
      <c r="B14" s="123"/>
      <c r="C14" s="124"/>
      <c r="D14" s="125"/>
      <c r="E14" s="102"/>
      <c r="F14" s="103"/>
      <c r="G14" s="84"/>
      <c r="H14" s="138"/>
      <c r="I14" s="127"/>
      <c r="J14" s="102"/>
      <c r="K14" s="84"/>
      <c r="L14" s="126"/>
      <c r="M14" s="84"/>
    </row>
    <row r="15" spans="1:13" ht="26.25" customHeight="1" x14ac:dyDescent="0.2">
      <c r="A15" s="122"/>
      <c r="B15" s="123"/>
      <c r="C15" s="124"/>
      <c r="D15" s="125"/>
      <c r="E15" s="102"/>
      <c r="F15" s="103"/>
      <c r="G15" s="84"/>
      <c r="H15" s="138"/>
      <c r="I15" s="127"/>
      <c r="J15" s="102"/>
      <c r="K15" s="84"/>
      <c r="L15" s="126"/>
      <c r="M15" s="84"/>
    </row>
    <row r="16" spans="1:13" ht="25.65" customHeight="1" x14ac:dyDescent="0.2">
      <c r="A16" s="122"/>
      <c r="B16" s="123"/>
      <c r="C16" s="124"/>
      <c r="D16" s="125"/>
      <c r="E16" s="102"/>
      <c r="F16" s="103"/>
      <c r="G16" s="84"/>
      <c r="H16" s="138"/>
      <c r="I16" s="127"/>
      <c r="J16" s="102"/>
      <c r="K16" s="84"/>
      <c r="L16" s="126"/>
      <c r="M16" s="84"/>
    </row>
    <row r="17" spans="1:13" ht="25.65" customHeight="1" x14ac:dyDescent="0.2">
      <c r="A17" s="122"/>
      <c r="B17" s="123"/>
      <c r="C17" s="124"/>
      <c r="D17" s="125"/>
      <c r="E17" s="102"/>
      <c r="F17" s="103"/>
      <c r="G17" s="84"/>
      <c r="H17" s="138"/>
      <c r="I17" s="127"/>
      <c r="J17" s="102"/>
      <c r="K17" s="84"/>
      <c r="L17" s="126"/>
      <c r="M17" s="84"/>
    </row>
    <row r="18" spans="1:13" ht="25.65" customHeight="1" x14ac:dyDescent="0.2">
      <c r="A18" s="122"/>
      <c r="B18" s="123"/>
      <c r="C18" s="124"/>
      <c r="D18" s="125"/>
      <c r="E18" s="102"/>
      <c r="F18" s="103"/>
      <c r="G18" s="84"/>
      <c r="H18" s="138"/>
      <c r="I18" s="127"/>
      <c r="J18" s="102"/>
      <c r="K18" s="84"/>
      <c r="L18" s="126"/>
      <c r="M18" s="84"/>
    </row>
    <row r="19" spans="1:13" ht="25.65" customHeight="1" x14ac:dyDescent="0.2">
      <c r="A19" s="122"/>
      <c r="B19" s="123"/>
      <c r="C19" s="124"/>
      <c r="D19" s="125"/>
      <c r="E19" s="102"/>
      <c r="F19" s="103"/>
      <c r="G19" s="84"/>
      <c r="H19" s="138"/>
      <c r="I19" s="127"/>
      <c r="J19" s="102"/>
      <c r="K19" s="84"/>
      <c r="L19" s="126"/>
      <c r="M19" s="84"/>
    </row>
    <row r="20" spans="1:13" ht="25.65" customHeight="1" thickBot="1" x14ac:dyDescent="0.25">
      <c r="A20" s="148"/>
      <c r="B20" s="149"/>
      <c r="C20" s="150"/>
      <c r="D20" s="151"/>
      <c r="E20" s="152"/>
      <c r="F20" s="135"/>
      <c r="G20" s="136"/>
      <c r="H20" s="153"/>
      <c r="I20" s="154"/>
      <c r="J20" s="152"/>
      <c r="K20" s="136"/>
      <c r="L20" s="134"/>
      <c r="M20" s="136"/>
    </row>
    <row r="21" spans="1:13" ht="25.8" customHeight="1" thickBot="1" x14ac:dyDescent="0.25">
      <c r="A21" s="155"/>
      <c r="B21" s="156"/>
      <c r="C21" s="157"/>
      <c r="D21" s="158" t="s">
        <v>192</v>
      </c>
      <c r="E21" s="159"/>
      <c r="F21" s="160"/>
      <c r="G21" s="29" t="str">
        <f>IF(IFERROR(INDEX(G7:G20,MATCH(MAX(G7:G20)+1,G7:G20,1)),0)=0,"",INDEX(G7:G20,MATCH(MAX(G7:G20)+1,G7:G20,1)))</f>
        <v/>
      </c>
      <c r="H21" s="32" t="str">
        <f>IF(IFERROR(INDEX(H7:H20,MATCH(MAX(H7:H20)+1,H7:H20,1)),0)=0,"",INDEX(H7:H20,MATCH(MAX(H7:H20)+1,H7:H20,1)))</f>
        <v/>
      </c>
      <c r="I21" s="162" t="str">
        <f t="shared" ref="I21:M21" si="0">IF(IFERROR(INDEX(I7:I20,MATCH(MAX(I7:I20)+1,I7:I20,1)),0)=0,"",INDEX(I7:I20,MATCH(MAX(I7:I20)+1,I7:I20,1)))</f>
        <v/>
      </c>
      <c r="J21" s="159" t="str">
        <f t="shared" si="0"/>
        <v/>
      </c>
      <c r="K21" s="29" t="str">
        <f>IFERROR(IF(IF(IFERROR(INDEX(K7:K20,MATCH(MAX(K7:K20)+1,K7:K20,1)),0)=0,"",INDEX(K7:K20,MATCH(MAX(K7:K20)+1,K7:K20,1)))=0,0,INDEX(K7:K20,MATCH(MAX(K7:K20)+1,K7:K20,1))),"")</f>
        <v/>
      </c>
      <c r="L21" s="161" t="str">
        <f t="shared" si="0"/>
        <v/>
      </c>
      <c r="M21" s="29" t="str">
        <f t="shared" si="0"/>
        <v/>
      </c>
    </row>
  </sheetData>
  <sheetProtection sheet="1" objects="1" scenarios="1" formatCells="0" formatColumns="0" formatRows="0"/>
  <mergeCells count="13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  <mergeCell ref="E1:G1"/>
  </mergeCells>
  <phoneticPr fontId="1"/>
  <pageMargins left="0.33333333333333331" right="0.27777777777777779" top="0.75" bottom="0.75" header="0.3" footer="0.3"/>
  <pageSetup paperSize="9" orientation="landscape" horizontalDpi="0" verticalDpi="0" r:id="rId1"/>
  <ignoredErrors>
    <ignoredError sqref="K21" formula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1"/>
  <sheetViews>
    <sheetView showGridLines="0" view="pageLayout" zoomScale="75" zoomScaleNormal="100" zoomScalePageLayoutView="75" workbookViewId="0">
      <selection activeCell="A7" sqref="A7"/>
    </sheetView>
  </sheetViews>
  <sheetFormatPr defaultRowHeight="13.2" x14ac:dyDescent="0.2"/>
  <cols>
    <col min="1" max="3" width="4.44140625" style="20" customWidth="1"/>
    <col min="4" max="4" width="40.77734375" style="20" customWidth="1"/>
    <col min="5" max="5" width="7.5546875" style="20" customWidth="1"/>
    <col min="6" max="6" width="10.88671875" style="20" customWidth="1"/>
    <col min="7" max="7" width="13" style="20" bestFit="1" customWidth="1"/>
    <col min="8" max="8" width="6.5546875" style="20" customWidth="1"/>
    <col min="9" max="9" width="10.88671875" style="20" customWidth="1"/>
    <col min="10" max="10" width="7.5546875" style="20" customWidth="1"/>
    <col min="11" max="11" width="10.88671875" style="20" customWidth="1"/>
    <col min="12" max="13" width="9.77734375" style="20" customWidth="1"/>
    <col min="14" max="16384" width="8.88671875" style="20"/>
  </cols>
  <sheetData>
    <row r="1" spans="1:13" x14ac:dyDescent="0.2">
      <c r="A1" s="347" t="s">
        <v>135</v>
      </c>
      <c r="B1" s="347"/>
      <c r="C1" s="347"/>
      <c r="E1" s="360"/>
      <c r="F1" s="360"/>
      <c r="G1" s="360"/>
      <c r="I1" s="347" t="s">
        <v>19</v>
      </c>
      <c r="J1" s="347"/>
      <c r="K1" s="123"/>
      <c r="L1" s="35" t="s">
        <v>22</v>
      </c>
      <c r="M1" s="123"/>
    </row>
    <row r="2" spans="1:13" x14ac:dyDescent="0.2">
      <c r="A2" s="348">
        <v>4</v>
      </c>
      <c r="B2" s="348"/>
      <c r="C2" s="348"/>
      <c r="I2" s="347" t="s">
        <v>20</v>
      </c>
      <c r="J2" s="347"/>
      <c r="K2" s="123"/>
      <c r="L2" s="35" t="s">
        <v>23</v>
      </c>
      <c r="M2" s="139"/>
    </row>
    <row r="3" spans="1:13" x14ac:dyDescent="0.2">
      <c r="I3" s="347" t="s">
        <v>21</v>
      </c>
      <c r="J3" s="347"/>
      <c r="K3" s="123"/>
      <c r="L3" s="35" t="s">
        <v>10</v>
      </c>
      <c r="M3" s="140"/>
    </row>
    <row r="4" spans="1:13" ht="13.8" thickBot="1" x14ac:dyDescent="0.25"/>
    <row r="5" spans="1:13" ht="26.4" customHeight="1" x14ac:dyDescent="0.2">
      <c r="A5" s="349" t="s">
        <v>24</v>
      </c>
      <c r="B5" s="350"/>
      <c r="C5" s="346"/>
      <c r="D5" s="353" t="s">
        <v>10</v>
      </c>
      <c r="E5" s="349" t="s">
        <v>11</v>
      </c>
      <c r="F5" s="350"/>
      <c r="G5" s="346"/>
      <c r="H5" s="355" t="s">
        <v>25</v>
      </c>
      <c r="I5" s="357" t="s">
        <v>14</v>
      </c>
      <c r="J5" s="349" t="s">
        <v>15</v>
      </c>
      <c r="K5" s="346"/>
      <c r="L5" s="345" t="s">
        <v>16</v>
      </c>
      <c r="M5" s="346"/>
    </row>
    <row r="6" spans="1:13" ht="33" customHeight="1" x14ac:dyDescent="0.2">
      <c r="A6" s="351"/>
      <c r="B6" s="348"/>
      <c r="C6" s="352"/>
      <c r="D6" s="354"/>
      <c r="E6" s="36" t="s">
        <v>12</v>
      </c>
      <c r="F6" s="37" t="s">
        <v>13</v>
      </c>
      <c r="G6" s="38" t="s">
        <v>7</v>
      </c>
      <c r="H6" s="356"/>
      <c r="I6" s="358"/>
      <c r="J6" s="36" t="s">
        <v>12</v>
      </c>
      <c r="K6" s="38" t="s">
        <v>7</v>
      </c>
      <c r="L6" s="26" t="s">
        <v>17</v>
      </c>
      <c r="M6" s="21" t="s">
        <v>18</v>
      </c>
    </row>
    <row r="7" spans="1:13" ht="26.25" customHeight="1" x14ac:dyDescent="0.2">
      <c r="A7" s="122"/>
      <c r="B7" s="123"/>
      <c r="C7" s="124"/>
      <c r="D7" s="125"/>
      <c r="E7" s="126"/>
      <c r="F7" s="103"/>
      <c r="G7" s="84"/>
      <c r="H7" s="127"/>
      <c r="I7" s="127"/>
      <c r="J7" s="126"/>
      <c r="K7" s="84"/>
      <c r="L7" s="126"/>
      <c r="M7" s="84"/>
    </row>
    <row r="8" spans="1:13" ht="26.25" customHeight="1" x14ac:dyDescent="0.2">
      <c r="A8" s="122"/>
      <c r="B8" s="123"/>
      <c r="C8" s="124"/>
      <c r="D8" s="125"/>
      <c r="E8" s="126"/>
      <c r="F8" s="103"/>
      <c r="G8" s="84"/>
      <c r="H8" s="127"/>
      <c r="I8" s="127"/>
      <c r="J8" s="126"/>
      <c r="K8" s="84"/>
      <c r="L8" s="126"/>
      <c r="M8" s="84"/>
    </row>
    <row r="9" spans="1:13" ht="26.25" customHeight="1" x14ac:dyDescent="0.2">
      <c r="A9" s="122"/>
      <c r="B9" s="123"/>
      <c r="C9" s="124"/>
      <c r="D9" s="125"/>
      <c r="E9" s="126"/>
      <c r="F9" s="103"/>
      <c r="G9" s="84"/>
      <c r="H9" s="127"/>
      <c r="I9" s="127"/>
      <c r="J9" s="126"/>
      <c r="K9" s="84"/>
      <c r="L9" s="126"/>
      <c r="M9" s="84"/>
    </row>
    <row r="10" spans="1:13" ht="26.25" customHeight="1" x14ac:dyDescent="0.2">
      <c r="A10" s="122"/>
      <c r="B10" s="123"/>
      <c r="C10" s="124"/>
      <c r="D10" s="125"/>
      <c r="E10" s="126"/>
      <c r="F10" s="103"/>
      <c r="G10" s="84"/>
      <c r="H10" s="127"/>
      <c r="I10" s="127"/>
      <c r="J10" s="126"/>
      <c r="K10" s="84"/>
      <c r="L10" s="126"/>
      <c r="M10" s="84"/>
    </row>
    <row r="11" spans="1:13" ht="26.25" customHeight="1" x14ac:dyDescent="0.2">
      <c r="A11" s="122"/>
      <c r="B11" s="123"/>
      <c r="C11" s="124"/>
      <c r="D11" s="125"/>
      <c r="E11" s="134"/>
      <c r="F11" s="135"/>
      <c r="G11" s="84"/>
      <c r="H11" s="127"/>
      <c r="I11" s="127"/>
      <c r="J11" s="134"/>
      <c r="K11" s="84"/>
      <c r="L11" s="134"/>
      <c r="M11" s="136"/>
    </row>
    <row r="12" spans="1:13" ht="26.25" customHeight="1" x14ac:dyDescent="0.2">
      <c r="A12" s="122"/>
      <c r="B12" s="123"/>
      <c r="C12" s="124"/>
      <c r="D12" s="137"/>
      <c r="E12" s="102"/>
      <c r="F12" s="103"/>
      <c r="G12" s="84"/>
      <c r="H12" s="138"/>
      <c r="I12" s="127"/>
      <c r="J12" s="102"/>
      <c r="K12" s="84"/>
      <c r="L12" s="126"/>
      <c r="M12" s="84"/>
    </row>
    <row r="13" spans="1:13" ht="26.25" customHeight="1" x14ac:dyDescent="0.2">
      <c r="A13" s="122"/>
      <c r="B13" s="123"/>
      <c r="C13" s="124"/>
      <c r="D13" s="125"/>
      <c r="E13" s="102"/>
      <c r="F13" s="103"/>
      <c r="G13" s="84"/>
      <c r="H13" s="138"/>
      <c r="I13" s="127"/>
      <c r="J13" s="102"/>
      <c r="K13" s="84"/>
      <c r="L13" s="126"/>
      <c r="M13" s="84"/>
    </row>
    <row r="14" spans="1:13" ht="26.25" customHeight="1" x14ac:dyDescent="0.2">
      <c r="A14" s="122"/>
      <c r="B14" s="123"/>
      <c r="C14" s="124"/>
      <c r="D14" s="125"/>
      <c r="E14" s="102"/>
      <c r="F14" s="103"/>
      <c r="G14" s="84"/>
      <c r="H14" s="138"/>
      <c r="I14" s="127"/>
      <c r="J14" s="102"/>
      <c r="K14" s="84"/>
      <c r="L14" s="126"/>
      <c r="M14" s="84"/>
    </row>
    <row r="15" spans="1:13" ht="26.25" customHeight="1" x14ac:dyDescent="0.2">
      <c r="A15" s="122"/>
      <c r="B15" s="123"/>
      <c r="C15" s="124"/>
      <c r="D15" s="125"/>
      <c r="E15" s="102"/>
      <c r="F15" s="103"/>
      <c r="G15" s="84"/>
      <c r="H15" s="138"/>
      <c r="I15" s="127"/>
      <c r="J15" s="102"/>
      <c r="K15" s="84"/>
      <c r="L15" s="126"/>
      <c r="M15" s="84"/>
    </row>
    <row r="16" spans="1:13" ht="25.65" customHeight="1" x14ac:dyDescent="0.2">
      <c r="A16" s="122"/>
      <c r="B16" s="123"/>
      <c r="C16" s="124"/>
      <c r="D16" s="125"/>
      <c r="E16" s="102"/>
      <c r="F16" s="103"/>
      <c r="G16" s="84"/>
      <c r="H16" s="138"/>
      <c r="I16" s="127"/>
      <c r="J16" s="102"/>
      <c r="K16" s="84"/>
      <c r="L16" s="126"/>
      <c r="M16" s="84"/>
    </row>
    <row r="17" spans="1:13" ht="25.65" customHeight="1" x14ac:dyDescent="0.2">
      <c r="A17" s="122"/>
      <c r="B17" s="123"/>
      <c r="C17" s="124"/>
      <c r="D17" s="125"/>
      <c r="E17" s="102"/>
      <c r="F17" s="103"/>
      <c r="G17" s="84"/>
      <c r="H17" s="138"/>
      <c r="I17" s="127"/>
      <c r="J17" s="102"/>
      <c r="K17" s="84"/>
      <c r="L17" s="126"/>
      <c r="M17" s="84"/>
    </row>
    <row r="18" spans="1:13" ht="25.65" customHeight="1" x14ac:dyDescent="0.2">
      <c r="A18" s="122"/>
      <c r="B18" s="123"/>
      <c r="C18" s="124"/>
      <c r="D18" s="125"/>
      <c r="E18" s="102"/>
      <c r="F18" s="103"/>
      <c r="G18" s="84"/>
      <c r="H18" s="138"/>
      <c r="I18" s="127"/>
      <c r="J18" s="102"/>
      <c r="K18" s="84"/>
      <c r="L18" s="126"/>
      <c r="M18" s="84"/>
    </row>
    <row r="19" spans="1:13" ht="25.65" customHeight="1" x14ac:dyDescent="0.2">
      <c r="A19" s="122"/>
      <c r="B19" s="123"/>
      <c r="C19" s="124"/>
      <c r="D19" s="125"/>
      <c r="E19" s="102"/>
      <c r="F19" s="103"/>
      <c r="G19" s="84"/>
      <c r="H19" s="138"/>
      <c r="I19" s="127"/>
      <c r="J19" s="102"/>
      <c r="K19" s="84"/>
      <c r="L19" s="126"/>
      <c r="M19" s="84"/>
    </row>
    <row r="20" spans="1:13" ht="25.65" customHeight="1" thickBot="1" x14ac:dyDescent="0.25">
      <c r="A20" s="148"/>
      <c r="B20" s="149"/>
      <c r="C20" s="150"/>
      <c r="D20" s="151"/>
      <c r="E20" s="152"/>
      <c r="F20" s="135"/>
      <c r="G20" s="136"/>
      <c r="H20" s="153"/>
      <c r="I20" s="154"/>
      <c r="J20" s="152"/>
      <c r="K20" s="136"/>
      <c r="L20" s="134"/>
      <c r="M20" s="136"/>
    </row>
    <row r="21" spans="1:13" ht="25.8" customHeight="1" thickBot="1" x14ac:dyDescent="0.25">
      <c r="A21" s="155"/>
      <c r="B21" s="156"/>
      <c r="C21" s="157"/>
      <c r="D21" s="158" t="s">
        <v>189</v>
      </c>
      <c r="E21" s="159"/>
      <c r="F21" s="160"/>
      <c r="G21" s="29" t="str">
        <f>IF(IFERROR(INDEX(G7:G20,MATCH(MAX(G7:G20)+1,G7:G20,1)),0)=0,"",INDEX(G7:G20,MATCH(MAX(G7:G20)+1,G7:G20,1)))</f>
        <v/>
      </c>
      <c r="H21" s="32" t="str">
        <f>IF(IFERROR(INDEX(H7:H20,MATCH(MAX(H7:H20)+1,H7:H20,1)),0)=0,"",INDEX(H7:H20,MATCH(MAX(H7:H20)+1,H7:H20,1)))</f>
        <v/>
      </c>
      <c r="I21" s="162" t="str">
        <f t="shared" ref="I21:M21" si="0">IF(IFERROR(INDEX(I7:I20,MATCH(MAX(I7:I20)+1,I7:I20,1)),0)=0,"",INDEX(I7:I20,MATCH(MAX(I7:I20)+1,I7:I20,1)))</f>
        <v/>
      </c>
      <c r="J21" s="159" t="str">
        <f t="shared" si="0"/>
        <v/>
      </c>
      <c r="K21" s="29" t="str">
        <f>IFERROR(IF(IF(IFERROR(INDEX(K7:K20,MATCH(MAX(K7:K20)+1,K7:K20,1)),0)=0,"",INDEX(K7:K20,MATCH(MAX(K7:K20)+1,K7:K20,1)))=0,0,INDEX(K7:K20,MATCH(MAX(K7:K20)+1,K7:K20,1))),"")</f>
        <v/>
      </c>
      <c r="L21" s="161" t="str">
        <f t="shared" si="0"/>
        <v/>
      </c>
      <c r="M21" s="29" t="str">
        <f t="shared" si="0"/>
        <v/>
      </c>
    </row>
  </sheetData>
  <sheetProtection sheet="1" objects="1" scenarios="1" formatCells="0" formatColumns="0" formatRows="0"/>
  <mergeCells count="13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  <mergeCell ref="E1:G1"/>
  </mergeCells>
  <phoneticPr fontId="1"/>
  <pageMargins left="0.33333333333333331" right="0.27777777777777779" top="0.75" bottom="0.75" header="0.3" footer="0.3"/>
  <pageSetup paperSize="9" orientation="landscape" horizontalDpi="0" verticalDpi="0" r:id="rId1"/>
  <ignoredErrors>
    <ignoredError sqref="K21" 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1"/>
  <sheetViews>
    <sheetView showGridLines="0" view="pageLayout" zoomScale="75" zoomScaleNormal="100" zoomScalePageLayoutView="75" workbookViewId="0">
      <selection activeCell="A7" sqref="A7"/>
    </sheetView>
  </sheetViews>
  <sheetFormatPr defaultRowHeight="13.2" x14ac:dyDescent="0.2"/>
  <cols>
    <col min="1" max="3" width="4.44140625" style="20" customWidth="1"/>
    <col min="4" max="4" width="40.77734375" style="20" customWidth="1"/>
    <col min="5" max="5" width="7.5546875" style="20" customWidth="1"/>
    <col min="6" max="6" width="10.88671875" style="20" customWidth="1"/>
    <col min="7" max="7" width="13" style="20" bestFit="1" customWidth="1"/>
    <col min="8" max="8" width="6.5546875" style="20" customWidth="1"/>
    <col min="9" max="9" width="10.88671875" style="20" customWidth="1"/>
    <col min="10" max="10" width="7.5546875" style="20" customWidth="1"/>
    <col min="11" max="11" width="10.88671875" style="20" customWidth="1"/>
    <col min="12" max="13" width="9.77734375" style="20" customWidth="1"/>
    <col min="14" max="16384" width="8.88671875" style="20"/>
  </cols>
  <sheetData>
    <row r="1" spans="1:13" x14ac:dyDescent="0.2">
      <c r="A1" s="347" t="s">
        <v>135</v>
      </c>
      <c r="B1" s="347"/>
      <c r="C1" s="347"/>
      <c r="E1" s="359"/>
      <c r="F1" s="359"/>
      <c r="G1" s="359"/>
      <c r="I1" s="347" t="s">
        <v>19</v>
      </c>
      <c r="J1" s="347"/>
      <c r="K1" s="123"/>
      <c r="L1" s="35" t="s">
        <v>22</v>
      </c>
      <c r="M1" s="123"/>
    </row>
    <row r="2" spans="1:13" x14ac:dyDescent="0.2">
      <c r="A2" s="348">
        <v>5</v>
      </c>
      <c r="B2" s="348"/>
      <c r="C2" s="348"/>
      <c r="I2" s="347" t="s">
        <v>20</v>
      </c>
      <c r="J2" s="347"/>
      <c r="K2" s="123"/>
      <c r="L2" s="35" t="s">
        <v>23</v>
      </c>
      <c r="M2" s="139"/>
    </row>
    <row r="3" spans="1:13" x14ac:dyDescent="0.2">
      <c r="I3" s="347" t="s">
        <v>21</v>
      </c>
      <c r="J3" s="347"/>
      <c r="K3" s="123"/>
      <c r="L3" s="35" t="s">
        <v>10</v>
      </c>
      <c r="M3" s="140"/>
    </row>
    <row r="4" spans="1:13" ht="13.8" thickBot="1" x14ac:dyDescent="0.25"/>
    <row r="5" spans="1:13" ht="26.4" customHeight="1" x14ac:dyDescent="0.2">
      <c r="A5" s="349" t="s">
        <v>24</v>
      </c>
      <c r="B5" s="350"/>
      <c r="C5" s="346"/>
      <c r="D5" s="353" t="s">
        <v>10</v>
      </c>
      <c r="E5" s="349" t="s">
        <v>11</v>
      </c>
      <c r="F5" s="350"/>
      <c r="G5" s="346"/>
      <c r="H5" s="355" t="s">
        <v>25</v>
      </c>
      <c r="I5" s="357" t="s">
        <v>14</v>
      </c>
      <c r="J5" s="349" t="s">
        <v>15</v>
      </c>
      <c r="K5" s="346"/>
      <c r="L5" s="345" t="s">
        <v>16</v>
      </c>
      <c r="M5" s="346"/>
    </row>
    <row r="6" spans="1:13" ht="33" customHeight="1" x14ac:dyDescent="0.2">
      <c r="A6" s="351"/>
      <c r="B6" s="348"/>
      <c r="C6" s="352"/>
      <c r="D6" s="354"/>
      <c r="E6" s="36" t="s">
        <v>12</v>
      </c>
      <c r="F6" s="37" t="s">
        <v>13</v>
      </c>
      <c r="G6" s="38" t="s">
        <v>7</v>
      </c>
      <c r="H6" s="356"/>
      <c r="I6" s="358"/>
      <c r="J6" s="36" t="s">
        <v>12</v>
      </c>
      <c r="K6" s="38" t="s">
        <v>7</v>
      </c>
      <c r="L6" s="26" t="s">
        <v>17</v>
      </c>
      <c r="M6" s="21" t="s">
        <v>18</v>
      </c>
    </row>
    <row r="7" spans="1:13" ht="26.25" customHeight="1" x14ac:dyDescent="0.2">
      <c r="A7" s="122"/>
      <c r="B7" s="123"/>
      <c r="C7" s="124"/>
      <c r="D7" s="125"/>
      <c r="E7" s="126"/>
      <c r="F7" s="103"/>
      <c r="G7" s="84"/>
      <c r="H7" s="127"/>
      <c r="I7" s="127"/>
      <c r="J7" s="126"/>
      <c r="K7" s="84"/>
      <c r="L7" s="126"/>
      <c r="M7" s="84"/>
    </row>
    <row r="8" spans="1:13" ht="26.25" customHeight="1" x14ac:dyDescent="0.2">
      <c r="A8" s="122"/>
      <c r="B8" s="123"/>
      <c r="C8" s="124"/>
      <c r="D8" s="125"/>
      <c r="E8" s="126"/>
      <c r="F8" s="103"/>
      <c r="G8" s="84"/>
      <c r="H8" s="127"/>
      <c r="I8" s="127"/>
      <c r="J8" s="126"/>
      <c r="K8" s="84"/>
      <c r="L8" s="126"/>
      <c r="M8" s="84"/>
    </row>
    <row r="9" spans="1:13" ht="26.25" customHeight="1" x14ac:dyDescent="0.2">
      <c r="A9" s="122"/>
      <c r="B9" s="123"/>
      <c r="C9" s="124"/>
      <c r="D9" s="125"/>
      <c r="E9" s="126"/>
      <c r="F9" s="103"/>
      <c r="G9" s="84"/>
      <c r="H9" s="127"/>
      <c r="I9" s="127"/>
      <c r="J9" s="126"/>
      <c r="K9" s="84"/>
      <c r="L9" s="126"/>
      <c r="M9" s="84"/>
    </row>
    <row r="10" spans="1:13" ht="26.25" customHeight="1" x14ac:dyDescent="0.2">
      <c r="A10" s="122"/>
      <c r="B10" s="123"/>
      <c r="C10" s="124"/>
      <c r="D10" s="125"/>
      <c r="E10" s="126"/>
      <c r="F10" s="103"/>
      <c r="G10" s="84"/>
      <c r="H10" s="127"/>
      <c r="I10" s="127"/>
      <c r="J10" s="126"/>
      <c r="K10" s="84"/>
      <c r="L10" s="126"/>
      <c r="M10" s="84"/>
    </row>
    <row r="11" spans="1:13" ht="26.25" customHeight="1" x14ac:dyDescent="0.2">
      <c r="A11" s="122"/>
      <c r="B11" s="123"/>
      <c r="C11" s="124"/>
      <c r="D11" s="125"/>
      <c r="E11" s="134"/>
      <c r="F11" s="135"/>
      <c r="G11" s="84"/>
      <c r="H11" s="127"/>
      <c r="I11" s="127"/>
      <c r="J11" s="134"/>
      <c r="K11" s="84"/>
      <c r="L11" s="134"/>
      <c r="M11" s="136"/>
    </row>
    <row r="12" spans="1:13" ht="26.25" customHeight="1" x14ac:dyDescent="0.2">
      <c r="A12" s="122"/>
      <c r="B12" s="123"/>
      <c r="C12" s="124"/>
      <c r="D12" s="137"/>
      <c r="E12" s="102"/>
      <c r="F12" s="103"/>
      <c r="G12" s="84"/>
      <c r="H12" s="138"/>
      <c r="I12" s="127"/>
      <c r="J12" s="102"/>
      <c r="K12" s="84"/>
      <c r="L12" s="126"/>
      <c r="M12" s="84"/>
    </row>
    <row r="13" spans="1:13" ht="26.25" customHeight="1" x14ac:dyDescent="0.2">
      <c r="A13" s="122"/>
      <c r="B13" s="123"/>
      <c r="C13" s="124"/>
      <c r="D13" s="125"/>
      <c r="E13" s="102"/>
      <c r="F13" s="103"/>
      <c r="G13" s="84"/>
      <c r="H13" s="138"/>
      <c r="I13" s="127"/>
      <c r="J13" s="102"/>
      <c r="K13" s="84"/>
      <c r="L13" s="126"/>
      <c r="M13" s="84"/>
    </row>
    <row r="14" spans="1:13" ht="26.25" customHeight="1" x14ac:dyDescent="0.2">
      <c r="A14" s="122"/>
      <c r="B14" s="123"/>
      <c r="C14" s="124"/>
      <c r="D14" s="125"/>
      <c r="E14" s="102"/>
      <c r="F14" s="103"/>
      <c r="G14" s="84"/>
      <c r="H14" s="138"/>
      <c r="I14" s="127"/>
      <c r="J14" s="102"/>
      <c r="K14" s="84"/>
      <c r="L14" s="126"/>
      <c r="M14" s="84"/>
    </row>
    <row r="15" spans="1:13" ht="26.25" customHeight="1" x14ac:dyDescent="0.2">
      <c r="A15" s="122"/>
      <c r="B15" s="123"/>
      <c r="C15" s="124"/>
      <c r="D15" s="125"/>
      <c r="E15" s="102"/>
      <c r="F15" s="103"/>
      <c r="G15" s="84"/>
      <c r="H15" s="138"/>
      <c r="I15" s="127"/>
      <c r="J15" s="102"/>
      <c r="K15" s="84"/>
      <c r="L15" s="126"/>
      <c r="M15" s="84"/>
    </row>
    <row r="16" spans="1:13" ht="25.65" customHeight="1" x14ac:dyDescent="0.2">
      <c r="A16" s="122"/>
      <c r="B16" s="123"/>
      <c r="C16" s="124"/>
      <c r="D16" s="125"/>
      <c r="E16" s="102"/>
      <c r="F16" s="103"/>
      <c r="G16" s="84"/>
      <c r="H16" s="138"/>
      <c r="I16" s="127"/>
      <c r="J16" s="102"/>
      <c r="K16" s="84"/>
      <c r="L16" s="126"/>
      <c r="M16" s="84"/>
    </row>
    <row r="17" spans="1:13" ht="25.65" customHeight="1" x14ac:dyDescent="0.2">
      <c r="A17" s="122"/>
      <c r="B17" s="123"/>
      <c r="C17" s="124"/>
      <c r="D17" s="125"/>
      <c r="E17" s="102"/>
      <c r="F17" s="103"/>
      <c r="G17" s="84"/>
      <c r="H17" s="138"/>
      <c r="I17" s="127"/>
      <c r="J17" s="102"/>
      <c r="K17" s="84"/>
      <c r="L17" s="126"/>
      <c r="M17" s="84"/>
    </row>
    <row r="18" spans="1:13" ht="25.65" customHeight="1" x14ac:dyDescent="0.2">
      <c r="A18" s="122"/>
      <c r="B18" s="123"/>
      <c r="C18" s="124"/>
      <c r="D18" s="125"/>
      <c r="E18" s="102"/>
      <c r="F18" s="103"/>
      <c r="G18" s="84"/>
      <c r="H18" s="138"/>
      <c r="I18" s="127"/>
      <c r="J18" s="102"/>
      <c r="K18" s="84"/>
      <c r="L18" s="126"/>
      <c r="M18" s="84"/>
    </row>
    <row r="19" spans="1:13" ht="25.65" customHeight="1" x14ac:dyDescent="0.2">
      <c r="A19" s="122"/>
      <c r="B19" s="123"/>
      <c r="C19" s="124"/>
      <c r="D19" s="125"/>
      <c r="E19" s="102"/>
      <c r="F19" s="103"/>
      <c r="G19" s="84"/>
      <c r="H19" s="138"/>
      <c r="I19" s="127"/>
      <c r="J19" s="102"/>
      <c r="K19" s="84"/>
      <c r="L19" s="126"/>
      <c r="M19" s="84"/>
    </row>
    <row r="20" spans="1:13" ht="25.65" customHeight="1" thickBot="1" x14ac:dyDescent="0.25">
      <c r="A20" s="148"/>
      <c r="B20" s="149"/>
      <c r="C20" s="150"/>
      <c r="D20" s="151"/>
      <c r="E20" s="152"/>
      <c r="F20" s="135"/>
      <c r="G20" s="136"/>
      <c r="H20" s="153"/>
      <c r="I20" s="154"/>
      <c r="J20" s="152"/>
      <c r="K20" s="136"/>
      <c r="L20" s="134"/>
      <c r="M20" s="136"/>
    </row>
    <row r="21" spans="1:13" ht="25.8" customHeight="1" thickBot="1" x14ac:dyDescent="0.25">
      <c r="A21" s="155"/>
      <c r="B21" s="156"/>
      <c r="C21" s="157"/>
      <c r="D21" s="158" t="s">
        <v>189</v>
      </c>
      <c r="E21" s="159"/>
      <c r="F21" s="160"/>
      <c r="G21" s="29" t="str">
        <f>IF(IFERROR(INDEX(G7:G20,MATCH(MAX(G7:G20)+1,G7:G20,1)),0)=0,"",INDEX(G7:G20,MATCH(MAX(G7:G20)+1,G7:G20,1)))</f>
        <v/>
      </c>
      <c r="H21" s="32" t="str">
        <f>IF(IFERROR(INDEX(H7:H20,MATCH(MAX(H7:H20)+1,H7:H20,1)),0)=0,"",INDEX(H7:H20,MATCH(MAX(H7:H20)+1,H7:H20,1)))</f>
        <v/>
      </c>
      <c r="I21" s="162" t="str">
        <f t="shared" ref="I21:M21" si="0">IF(IFERROR(INDEX(I7:I20,MATCH(MAX(I7:I20)+1,I7:I20,1)),0)=0,"",INDEX(I7:I20,MATCH(MAX(I7:I20)+1,I7:I20,1)))</f>
        <v/>
      </c>
      <c r="J21" s="159" t="str">
        <f t="shared" si="0"/>
        <v/>
      </c>
      <c r="K21" s="29" t="str">
        <f>IFERROR(IF(IF(IFERROR(INDEX(K7:K20,MATCH(MAX(K7:K20)+1,K7:K20,1)),0)=0,"",INDEX(K7:K20,MATCH(MAX(K7:K20)+1,K7:K20,1)))=0,0,INDEX(K7:K20,MATCH(MAX(K7:K20)+1,K7:K20,1))),"")</f>
        <v/>
      </c>
      <c r="L21" s="161" t="str">
        <f t="shared" si="0"/>
        <v/>
      </c>
      <c r="M21" s="29" t="str">
        <f t="shared" si="0"/>
        <v/>
      </c>
    </row>
  </sheetData>
  <sheetProtection sheet="1" objects="1" scenarios="1" formatCells="0" formatColumns="0" formatRows="0"/>
  <mergeCells count="13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  <mergeCell ref="E1:G1"/>
  </mergeCells>
  <phoneticPr fontId="1"/>
  <pageMargins left="0.33333333333333331" right="0.27777777777777779" top="0.75" bottom="0.75" header="0.3" footer="0.3"/>
  <pageSetup paperSize="9" orientation="landscape" horizontalDpi="0" verticalDpi="0" r:id="rId1"/>
  <ignoredErrors>
    <ignoredError sqref="K21" formula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1"/>
  <sheetViews>
    <sheetView showGridLines="0" view="pageLayout" zoomScale="75" zoomScaleNormal="100" zoomScalePageLayoutView="75" workbookViewId="0">
      <selection activeCell="A7" sqref="A7"/>
    </sheetView>
  </sheetViews>
  <sheetFormatPr defaultRowHeight="13.2" x14ac:dyDescent="0.2"/>
  <cols>
    <col min="1" max="3" width="4.44140625" style="20" customWidth="1"/>
    <col min="4" max="4" width="40.77734375" style="20" customWidth="1"/>
    <col min="5" max="5" width="7.5546875" style="20" customWidth="1"/>
    <col min="6" max="6" width="10.88671875" style="20" customWidth="1"/>
    <col min="7" max="7" width="13" style="20" bestFit="1" customWidth="1"/>
    <col min="8" max="8" width="6.5546875" style="20" customWidth="1"/>
    <col min="9" max="9" width="10.88671875" style="20" customWidth="1"/>
    <col min="10" max="10" width="7.5546875" style="20" customWidth="1"/>
    <col min="11" max="11" width="10.88671875" style="20" customWidth="1"/>
    <col min="12" max="13" width="9.77734375" style="20" customWidth="1"/>
    <col min="14" max="16384" width="8.88671875" style="20"/>
  </cols>
  <sheetData>
    <row r="1" spans="1:13" x14ac:dyDescent="0.2">
      <c r="A1" s="347" t="s">
        <v>135</v>
      </c>
      <c r="B1" s="347"/>
      <c r="C1" s="347"/>
      <c r="E1" s="359"/>
      <c r="F1" s="359"/>
      <c r="G1" s="359"/>
      <c r="I1" s="347" t="s">
        <v>19</v>
      </c>
      <c r="J1" s="347"/>
      <c r="K1" s="123"/>
      <c r="L1" s="35" t="s">
        <v>22</v>
      </c>
      <c r="M1" s="123"/>
    </row>
    <row r="2" spans="1:13" x14ac:dyDescent="0.2">
      <c r="A2" s="348"/>
      <c r="B2" s="348"/>
      <c r="C2" s="348"/>
      <c r="I2" s="347" t="s">
        <v>20</v>
      </c>
      <c r="J2" s="347"/>
      <c r="K2" s="123"/>
      <c r="L2" s="35" t="s">
        <v>23</v>
      </c>
      <c r="M2" s="139"/>
    </row>
    <row r="3" spans="1:13" x14ac:dyDescent="0.2">
      <c r="I3" s="347" t="s">
        <v>21</v>
      </c>
      <c r="J3" s="347"/>
      <c r="K3" s="123"/>
      <c r="L3" s="35" t="s">
        <v>10</v>
      </c>
      <c r="M3" s="140"/>
    </row>
    <row r="4" spans="1:13" ht="13.8" thickBot="1" x14ac:dyDescent="0.25"/>
    <row r="5" spans="1:13" ht="26.4" customHeight="1" x14ac:dyDescent="0.2">
      <c r="A5" s="349" t="s">
        <v>24</v>
      </c>
      <c r="B5" s="350"/>
      <c r="C5" s="346"/>
      <c r="D5" s="353" t="s">
        <v>10</v>
      </c>
      <c r="E5" s="349" t="s">
        <v>11</v>
      </c>
      <c r="F5" s="350"/>
      <c r="G5" s="346"/>
      <c r="H5" s="355" t="s">
        <v>25</v>
      </c>
      <c r="I5" s="357" t="s">
        <v>14</v>
      </c>
      <c r="J5" s="349" t="s">
        <v>15</v>
      </c>
      <c r="K5" s="346"/>
      <c r="L5" s="345" t="s">
        <v>16</v>
      </c>
      <c r="M5" s="346"/>
    </row>
    <row r="6" spans="1:13" ht="33" customHeight="1" x14ac:dyDescent="0.2">
      <c r="A6" s="351"/>
      <c r="B6" s="348"/>
      <c r="C6" s="352"/>
      <c r="D6" s="354"/>
      <c r="E6" s="36" t="s">
        <v>12</v>
      </c>
      <c r="F6" s="37" t="s">
        <v>13</v>
      </c>
      <c r="G6" s="38" t="s">
        <v>7</v>
      </c>
      <c r="H6" s="356"/>
      <c r="I6" s="358"/>
      <c r="J6" s="36" t="s">
        <v>12</v>
      </c>
      <c r="K6" s="38" t="s">
        <v>7</v>
      </c>
      <c r="L6" s="26" t="s">
        <v>17</v>
      </c>
      <c r="M6" s="21" t="s">
        <v>18</v>
      </c>
    </row>
    <row r="7" spans="1:13" ht="26.25" customHeight="1" x14ac:dyDescent="0.2">
      <c r="A7" s="122"/>
      <c r="B7" s="123"/>
      <c r="C7" s="124"/>
      <c r="D7" s="125"/>
      <c r="E7" s="126"/>
      <c r="F7" s="103"/>
      <c r="G7" s="84"/>
      <c r="H7" s="127"/>
      <c r="I7" s="127"/>
      <c r="J7" s="126"/>
      <c r="K7" s="84"/>
      <c r="L7" s="126"/>
      <c r="M7" s="84"/>
    </row>
    <row r="8" spans="1:13" ht="26.25" customHeight="1" x14ac:dyDescent="0.2">
      <c r="A8" s="122"/>
      <c r="B8" s="123"/>
      <c r="C8" s="124"/>
      <c r="D8" s="125"/>
      <c r="E8" s="126"/>
      <c r="F8" s="103"/>
      <c r="G8" s="84"/>
      <c r="H8" s="127"/>
      <c r="I8" s="127"/>
      <c r="J8" s="126"/>
      <c r="K8" s="84"/>
      <c r="L8" s="126"/>
      <c r="M8" s="84"/>
    </row>
    <row r="9" spans="1:13" ht="26.25" customHeight="1" x14ac:dyDescent="0.2">
      <c r="A9" s="128"/>
      <c r="B9" s="129"/>
      <c r="C9" s="130"/>
      <c r="D9" s="131"/>
      <c r="E9" s="132"/>
      <c r="F9" s="108"/>
      <c r="G9" s="92"/>
      <c r="H9" s="133"/>
      <c r="I9" s="133"/>
      <c r="J9" s="132"/>
      <c r="K9" s="92"/>
      <c r="L9" s="132"/>
      <c r="M9" s="92"/>
    </row>
    <row r="10" spans="1:13" ht="26.25" customHeight="1" x14ac:dyDescent="0.2">
      <c r="A10" s="122"/>
      <c r="B10" s="123"/>
      <c r="C10" s="124"/>
      <c r="D10" s="125"/>
      <c r="E10" s="126"/>
      <c r="F10" s="103"/>
      <c r="G10" s="84"/>
      <c r="H10" s="127"/>
      <c r="I10" s="127"/>
      <c r="J10" s="126"/>
      <c r="K10" s="84"/>
      <c r="L10" s="126"/>
      <c r="M10" s="84"/>
    </row>
    <row r="11" spans="1:13" ht="26.25" customHeight="1" x14ac:dyDescent="0.2">
      <c r="A11" s="122"/>
      <c r="B11" s="123"/>
      <c r="C11" s="124"/>
      <c r="D11" s="125"/>
      <c r="E11" s="126"/>
      <c r="F11" s="103"/>
      <c r="G11" s="84"/>
      <c r="H11" s="127"/>
      <c r="I11" s="127"/>
      <c r="J11" s="126"/>
      <c r="K11" s="84"/>
      <c r="L11" s="126"/>
      <c r="M11" s="84"/>
    </row>
    <row r="12" spans="1:13" ht="26.25" customHeight="1" x14ac:dyDescent="0.2">
      <c r="A12" s="122"/>
      <c r="B12" s="123"/>
      <c r="C12" s="124"/>
      <c r="D12" s="125"/>
      <c r="E12" s="134"/>
      <c r="F12" s="135"/>
      <c r="G12" s="84"/>
      <c r="H12" s="127"/>
      <c r="I12" s="127"/>
      <c r="J12" s="134"/>
      <c r="K12" s="84"/>
      <c r="L12" s="134"/>
      <c r="M12" s="136"/>
    </row>
    <row r="13" spans="1:13" ht="26.25" customHeight="1" x14ac:dyDescent="0.2">
      <c r="A13" s="122"/>
      <c r="B13" s="123"/>
      <c r="C13" s="124"/>
      <c r="D13" s="137"/>
      <c r="E13" s="102"/>
      <c r="F13" s="103"/>
      <c r="G13" s="84"/>
      <c r="H13" s="138"/>
      <c r="I13" s="127"/>
      <c r="J13" s="102"/>
      <c r="K13" s="84"/>
      <c r="L13" s="126"/>
      <c r="M13" s="84"/>
    </row>
    <row r="14" spans="1:13" ht="26.25" customHeight="1" x14ac:dyDescent="0.2">
      <c r="A14" s="122"/>
      <c r="B14" s="123"/>
      <c r="C14" s="124"/>
      <c r="D14" s="125"/>
      <c r="E14" s="102"/>
      <c r="F14" s="103"/>
      <c r="G14" s="84"/>
      <c r="H14" s="138"/>
      <c r="I14" s="127"/>
      <c r="J14" s="102"/>
      <c r="K14" s="84"/>
      <c r="L14" s="126"/>
      <c r="M14" s="84"/>
    </row>
    <row r="15" spans="1:13" ht="26.25" customHeight="1" x14ac:dyDescent="0.2">
      <c r="A15" s="122"/>
      <c r="B15" s="123"/>
      <c r="C15" s="124"/>
      <c r="D15" s="125"/>
      <c r="E15" s="102"/>
      <c r="F15" s="103"/>
      <c r="G15" s="84"/>
      <c r="H15" s="138"/>
      <c r="I15" s="127"/>
      <c r="J15" s="102"/>
      <c r="K15" s="84"/>
      <c r="L15" s="126"/>
      <c r="M15" s="84"/>
    </row>
    <row r="16" spans="1:13" ht="26.25" customHeight="1" x14ac:dyDescent="0.2">
      <c r="A16" s="122"/>
      <c r="B16" s="123"/>
      <c r="C16" s="124"/>
      <c r="D16" s="125"/>
      <c r="E16" s="102"/>
      <c r="F16" s="103"/>
      <c r="G16" s="84"/>
      <c r="H16" s="138"/>
      <c r="I16" s="127"/>
      <c r="J16" s="102"/>
      <c r="K16" s="84"/>
      <c r="L16" s="126"/>
      <c r="M16" s="84"/>
    </row>
    <row r="17" spans="1:13" ht="25.65" customHeight="1" x14ac:dyDescent="0.2">
      <c r="A17" s="122"/>
      <c r="B17" s="123"/>
      <c r="C17" s="124"/>
      <c r="D17" s="125"/>
      <c r="E17" s="102"/>
      <c r="F17" s="103"/>
      <c r="G17" s="84"/>
      <c r="H17" s="138"/>
      <c r="I17" s="127"/>
      <c r="J17" s="102"/>
      <c r="K17" s="84"/>
      <c r="L17" s="126"/>
      <c r="M17" s="84"/>
    </row>
    <row r="18" spans="1:13" ht="25.65" customHeight="1" x14ac:dyDescent="0.2">
      <c r="A18" s="122"/>
      <c r="B18" s="123"/>
      <c r="C18" s="124"/>
      <c r="D18" s="125"/>
      <c r="E18" s="102"/>
      <c r="F18" s="103"/>
      <c r="G18" s="84"/>
      <c r="H18" s="138"/>
      <c r="I18" s="127"/>
      <c r="J18" s="102"/>
      <c r="K18" s="84"/>
      <c r="L18" s="126"/>
      <c r="M18" s="84"/>
    </row>
    <row r="19" spans="1:13" ht="25.65" customHeight="1" x14ac:dyDescent="0.2">
      <c r="A19" s="122"/>
      <c r="B19" s="123"/>
      <c r="C19" s="124"/>
      <c r="D19" s="125"/>
      <c r="E19" s="102"/>
      <c r="F19" s="103"/>
      <c r="G19" s="84"/>
      <c r="H19" s="138"/>
      <c r="I19" s="127"/>
      <c r="J19" s="102"/>
      <c r="K19" s="84"/>
      <c r="L19" s="126"/>
      <c r="M19" s="84"/>
    </row>
    <row r="20" spans="1:13" ht="25.65" customHeight="1" thickBot="1" x14ac:dyDescent="0.25">
      <c r="A20" s="148"/>
      <c r="B20" s="149"/>
      <c r="C20" s="150"/>
      <c r="D20" s="151"/>
      <c r="E20" s="152"/>
      <c r="F20" s="135"/>
      <c r="G20" s="136"/>
      <c r="H20" s="153"/>
      <c r="I20" s="154"/>
      <c r="J20" s="152"/>
      <c r="K20" s="136"/>
      <c r="L20" s="134"/>
      <c r="M20" s="136"/>
    </row>
    <row r="21" spans="1:13" ht="25.8" customHeight="1" thickBot="1" x14ac:dyDescent="0.25">
      <c r="A21" s="155"/>
      <c r="B21" s="156"/>
      <c r="C21" s="157"/>
      <c r="D21" s="158" t="s">
        <v>189</v>
      </c>
      <c r="E21" s="159"/>
      <c r="F21" s="160"/>
      <c r="G21" s="29" t="str">
        <f>IF(IFERROR(INDEX(G7:G20,MATCH(MAX(G7:G20)+1,G7:G20,1)),0)=0,"",INDEX(G7:G20,MATCH(MAX(G7:G20)+1,G7:G20,1)))</f>
        <v/>
      </c>
      <c r="H21" s="32" t="str">
        <f>IF(IFERROR(INDEX(H7:H20,MATCH(MAX(H7:H20)+1,H7:H20,1)),0)=0,"",INDEX(H7:H20,MATCH(MAX(H7:H20)+1,H7:H20,1)))</f>
        <v/>
      </c>
      <c r="I21" s="162" t="str">
        <f t="shared" ref="I21:M21" si="0">IF(IFERROR(INDEX(I7:I20,MATCH(MAX(I7:I20)+1,I7:I20,1)),0)=0,"",INDEX(I7:I20,MATCH(MAX(I7:I20)+1,I7:I20,1)))</f>
        <v/>
      </c>
      <c r="J21" s="159" t="str">
        <f t="shared" si="0"/>
        <v/>
      </c>
      <c r="K21" s="29" t="str">
        <f>IFERROR(IF(IF(IFERROR(INDEX(K7:K20,MATCH(MAX(K7:K20)+1,K7:K20,1)),0)=0,"",INDEX(K7:K20,MATCH(MAX(K7:K20)+1,K7:K20,1)))=0,0,INDEX(K7:K20,MATCH(MAX(K7:K20)+1,K7:K20,1))),"")</f>
        <v/>
      </c>
      <c r="L21" s="161" t="str">
        <f t="shared" si="0"/>
        <v/>
      </c>
      <c r="M21" s="29" t="str">
        <f t="shared" si="0"/>
        <v/>
      </c>
    </row>
  </sheetData>
  <sheetProtection sheet="1" objects="1" scenarios="1" formatCells="0" formatColumns="0" formatRows="0"/>
  <mergeCells count="13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  <mergeCell ref="E1:G1"/>
  </mergeCells>
  <phoneticPr fontId="1"/>
  <pageMargins left="0.33333333333333331" right="0.27777777777777779" top="0.75" bottom="0.75" header="0.3" footer="0.3"/>
  <pageSetup paperSize="9" orientation="landscape" horizontalDpi="0" verticalDpi="0" r:id="rId1"/>
  <ignoredErrors>
    <ignoredError sqref="K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697"/>
  <sheetViews>
    <sheetView view="pageLayout" zoomScaleNormal="100" workbookViewId="0">
      <selection activeCell="B3" sqref="B3"/>
    </sheetView>
  </sheetViews>
  <sheetFormatPr defaultRowHeight="13.2" x14ac:dyDescent="0.2"/>
  <cols>
    <col min="1" max="2" width="4.77734375" style="40" customWidth="1"/>
    <col min="3" max="3" width="52.6640625" style="40" customWidth="1"/>
    <col min="4" max="4" width="13" style="40" customWidth="1"/>
    <col min="5" max="5" width="13" style="40" bestFit="1" customWidth="1"/>
    <col min="6" max="6" width="13" style="40" customWidth="1"/>
    <col min="7" max="7" width="8.88671875" style="40" customWidth="1"/>
    <col min="8" max="16384" width="8.88671875" style="40"/>
  </cols>
  <sheetData>
    <row r="1" spans="1:6" ht="33" customHeight="1" thickBot="1" x14ac:dyDescent="0.25">
      <c r="A1" s="240" t="s">
        <v>4</v>
      </c>
      <c r="B1" s="241"/>
      <c r="C1" s="11" t="s">
        <v>0</v>
      </c>
      <c r="D1" s="11" t="s">
        <v>1</v>
      </c>
      <c r="E1" s="11" t="s">
        <v>2</v>
      </c>
      <c r="F1" s="12" t="s">
        <v>254</v>
      </c>
    </row>
    <row r="2" spans="1:6" x14ac:dyDescent="0.2">
      <c r="A2" s="208">
        <v>1</v>
      </c>
      <c r="B2" s="209">
        <v>1</v>
      </c>
      <c r="C2" s="209" t="s">
        <v>204</v>
      </c>
      <c r="D2" s="210"/>
      <c r="E2" s="210"/>
      <c r="F2" s="211">
        <f>D2-E2</f>
        <v>0</v>
      </c>
    </row>
    <row r="3" spans="1:6" x14ac:dyDescent="0.2">
      <c r="A3" s="102"/>
      <c r="B3" s="103"/>
      <c r="C3" s="103"/>
      <c r="D3" s="103"/>
      <c r="E3" s="103"/>
      <c r="F3" s="211" t="str">
        <f>IF(OR(D3&lt;&gt;0,E3&lt;&gt;0),F2+D3-E3,"")</f>
        <v/>
      </c>
    </row>
    <row r="4" spans="1:6" x14ac:dyDescent="0.2">
      <c r="A4" s="102"/>
      <c r="B4" s="103"/>
      <c r="C4" s="103"/>
      <c r="D4" s="103"/>
      <c r="E4" s="103"/>
      <c r="F4" s="211" t="str">
        <f t="shared" ref="F4:F56" si="0">IF(OR(D4&lt;&gt;0,E4&lt;&gt;0),F3+D4-E4,"")</f>
        <v/>
      </c>
    </row>
    <row r="5" spans="1:6" x14ac:dyDescent="0.2">
      <c r="A5" s="102"/>
      <c r="B5" s="103"/>
      <c r="C5" s="103"/>
      <c r="D5" s="210"/>
      <c r="E5" s="210"/>
      <c r="F5" s="211" t="str">
        <f t="shared" si="0"/>
        <v/>
      </c>
    </row>
    <row r="6" spans="1:6" x14ac:dyDescent="0.2">
      <c r="A6" s="102"/>
      <c r="B6" s="103"/>
      <c r="C6" s="103"/>
      <c r="D6" s="103"/>
      <c r="E6" s="103"/>
      <c r="F6" s="211" t="str">
        <f t="shared" si="0"/>
        <v/>
      </c>
    </row>
    <row r="7" spans="1:6" x14ac:dyDescent="0.2">
      <c r="A7" s="102"/>
      <c r="B7" s="103"/>
      <c r="C7" s="103"/>
      <c r="D7" s="103"/>
      <c r="E7" s="103"/>
      <c r="F7" s="211" t="str">
        <f t="shared" si="0"/>
        <v/>
      </c>
    </row>
    <row r="8" spans="1:6" x14ac:dyDescent="0.2">
      <c r="A8" s="102"/>
      <c r="B8" s="103"/>
      <c r="C8" s="103"/>
      <c r="D8" s="103"/>
      <c r="E8" s="103"/>
      <c r="F8" s="211" t="str">
        <f t="shared" si="0"/>
        <v/>
      </c>
    </row>
    <row r="9" spans="1:6" x14ac:dyDescent="0.2">
      <c r="A9" s="102"/>
      <c r="B9" s="103"/>
      <c r="C9" s="103"/>
      <c r="D9" s="103"/>
      <c r="E9" s="103"/>
      <c r="F9" s="211" t="str">
        <f t="shared" si="0"/>
        <v/>
      </c>
    </row>
    <row r="10" spans="1:6" x14ac:dyDescent="0.2">
      <c r="A10" s="102"/>
      <c r="B10" s="103"/>
      <c r="C10" s="103"/>
      <c r="D10" s="103"/>
      <c r="E10" s="103"/>
      <c r="F10" s="211" t="str">
        <f t="shared" si="0"/>
        <v/>
      </c>
    </row>
    <row r="11" spans="1:6" x14ac:dyDescent="0.2">
      <c r="A11" s="102"/>
      <c r="B11" s="103"/>
      <c r="C11" s="103"/>
      <c r="D11" s="103"/>
      <c r="E11" s="103"/>
      <c r="F11" s="211" t="str">
        <f t="shared" si="0"/>
        <v/>
      </c>
    </row>
    <row r="12" spans="1:6" x14ac:dyDescent="0.2">
      <c r="A12" s="102"/>
      <c r="B12" s="103"/>
      <c r="C12" s="103"/>
      <c r="D12" s="103"/>
      <c r="E12" s="103"/>
      <c r="F12" s="211" t="str">
        <f t="shared" si="0"/>
        <v/>
      </c>
    </row>
    <row r="13" spans="1:6" x14ac:dyDescent="0.2">
      <c r="A13" s="102"/>
      <c r="B13" s="103"/>
      <c r="C13" s="103"/>
      <c r="D13" s="103"/>
      <c r="E13" s="103"/>
      <c r="F13" s="211" t="str">
        <f t="shared" si="0"/>
        <v/>
      </c>
    </row>
    <row r="14" spans="1:6" x14ac:dyDescent="0.2">
      <c r="A14" s="102"/>
      <c r="B14" s="103"/>
      <c r="C14" s="104"/>
      <c r="D14" s="103"/>
      <c r="E14" s="103"/>
      <c r="F14" s="211" t="str">
        <f t="shared" si="0"/>
        <v/>
      </c>
    </row>
    <row r="15" spans="1:6" x14ac:dyDescent="0.2">
      <c r="A15" s="102"/>
      <c r="B15" s="103"/>
      <c r="C15" s="103"/>
      <c r="D15" s="103"/>
      <c r="E15" s="103"/>
      <c r="F15" s="211" t="str">
        <f t="shared" si="0"/>
        <v/>
      </c>
    </row>
    <row r="16" spans="1:6" x14ac:dyDescent="0.2">
      <c r="A16" s="102"/>
      <c r="B16" s="103"/>
      <c r="C16" s="103"/>
      <c r="D16" s="103"/>
      <c r="E16" s="103"/>
      <c r="F16" s="211" t="str">
        <f t="shared" si="0"/>
        <v/>
      </c>
    </row>
    <row r="17" spans="1:6" x14ac:dyDescent="0.2">
      <c r="A17" s="102"/>
      <c r="B17" s="103"/>
      <c r="C17" s="103"/>
      <c r="D17" s="103"/>
      <c r="E17" s="103"/>
      <c r="F17" s="211" t="str">
        <f t="shared" si="0"/>
        <v/>
      </c>
    </row>
    <row r="18" spans="1:6" x14ac:dyDescent="0.2">
      <c r="A18" s="102"/>
      <c r="B18" s="103"/>
      <c r="C18" s="103"/>
      <c r="D18" s="103"/>
      <c r="E18" s="103"/>
      <c r="F18" s="211" t="str">
        <f t="shared" si="0"/>
        <v/>
      </c>
    </row>
    <row r="19" spans="1:6" x14ac:dyDescent="0.2">
      <c r="A19" s="102"/>
      <c r="B19" s="103"/>
      <c r="C19" s="103"/>
      <c r="D19" s="103"/>
      <c r="E19" s="103"/>
      <c r="F19" s="211" t="str">
        <f t="shared" si="0"/>
        <v/>
      </c>
    </row>
    <row r="20" spans="1:6" x14ac:dyDescent="0.2">
      <c r="A20" s="102"/>
      <c r="B20" s="103"/>
      <c r="C20" s="103"/>
      <c r="D20" s="103"/>
      <c r="E20" s="103"/>
      <c r="F20" s="211" t="str">
        <f t="shared" si="0"/>
        <v/>
      </c>
    </row>
    <row r="21" spans="1:6" x14ac:dyDescent="0.2">
      <c r="A21" s="102"/>
      <c r="B21" s="103"/>
      <c r="C21" s="103"/>
      <c r="D21" s="103"/>
      <c r="E21" s="103"/>
      <c r="F21" s="211" t="str">
        <f t="shared" si="0"/>
        <v/>
      </c>
    </row>
    <row r="22" spans="1:6" x14ac:dyDescent="0.2">
      <c r="A22" s="102"/>
      <c r="B22" s="103"/>
      <c r="C22" s="103"/>
      <c r="D22" s="103"/>
      <c r="E22" s="103"/>
      <c r="F22" s="211" t="str">
        <f t="shared" si="0"/>
        <v/>
      </c>
    </row>
    <row r="23" spans="1:6" x14ac:dyDescent="0.2">
      <c r="A23" s="102"/>
      <c r="B23" s="103"/>
      <c r="C23" s="103"/>
      <c r="D23" s="103"/>
      <c r="E23" s="103"/>
      <c r="F23" s="211" t="str">
        <f t="shared" si="0"/>
        <v/>
      </c>
    </row>
    <row r="24" spans="1:6" x14ac:dyDescent="0.2">
      <c r="A24" s="102"/>
      <c r="B24" s="103"/>
      <c r="C24" s="103"/>
      <c r="D24" s="103"/>
      <c r="E24" s="103"/>
      <c r="F24" s="211" t="str">
        <f t="shared" si="0"/>
        <v/>
      </c>
    </row>
    <row r="25" spans="1:6" x14ac:dyDescent="0.2">
      <c r="A25" s="102"/>
      <c r="B25" s="103"/>
      <c r="C25" s="103"/>
      <c r="D25" s="103"/>
      <c r="E25" s="103"/>
      <c r="F25" s="211" t="str">
        <f t="shared" si="0"/>
        <v/>
      </c>
    </row>
    <row r="26" spans="1:6" x14ac:dyDescent="0.2">
      <c r="A26" s="102"/>
      <c r="B26" s="103"/>
      <c r="C26" s="103"/>
      <c r="D26" s="103"/>
      <c r="E26" s="103"/>
      <c r="F26" s="211" t="str">
        <f t="shared" si="0"/>
        <v/>
      </c>
    </row>
    <row r="27" spans="1:6" x14ac:dyDescent="0.2">
      <c r="A27" s="102"/>
      <c r="B27" s="103"/>
      <c r="C27" s="103"/>
      <c r="D27" s="103"/>
      <c r="E27" s="103"/>
      <c r="F27" s="211" t="str">
        <f t="shared" si="0"/>
        <v/>
      </c>
    </row>
    <row r="28" spans="1:6" x14ac:dyDescent="0.2">
      <c r="A28" s="102"/>
      <c r="B28" s="103"/>
      <c r="C28" s="103"/>
      <c r="D28" s="103"/>
      <c r="E28" s="103"/>
      <c r="F28" s="211" t="str">
        <f t="shared" si="0"/>
        <v/>
      </c>
    </row>
    <row r="29" spans="1:6" x14ac:dyDescent="0.2">
      <c r="A29" s="102"/>
      <c r="B29" s="103"/>
      <c r="C29" s="103"/>
      <c r="D29" s="103"/>
      <c r="E29" s="103"/>
      <c r="F29" s="211" t="str">
        <f t="shared" si="0"/>
        <v/>
      </c>
    </row>
    <row r="30" spans="1:6" x14ac:dyDescent="0.2">
      <c r="A30" s="102"/>
      <c r="B30" s="103"/>
      <c r="C30" s="103"/>
      <c r="D30" s="103"/>
      <c r="E30" s="103"/>
      <c r="F30" s="211" t="str">
        <f t="shared" si="0"/>
        <v/>
      </c>
    </row>
    <row r="31" spans="1:6" x14ac:dyDescent="0.2">
      <c r="A31" s="102"/>
      <c r="B31" s="103"/>
      <c r="C31" s="103"/>
      <c r="D31" s="103"/>
      <c r="E31" s="103"/>
      <c r="F31" s="211" t="str">
        <f t="shared" si="0"/>
        <v/>
      </c>
    </row>
    <row r="32" spans="1:6" x14ac:dyDescent="0.2">
      <c r="A32" s="102"/>
      <c r="B32" s="103"/>
      <c r="C32" s="103"/>
      <c r="D32" s="103"/>
      <c r="E32" s="103"/>
      <c r="F32" s="211" t="str">
        <f t="shared" si="0"/>
        <v/>
      </c>
    </row>
    <row r="33" spans="1:6" x14ac:dyDescent="0.2">
      <c r="A33" s="102"/>
      <c r="B33" s="103"/>
      <c r="C33" s="103"/>
      <c r="D33" s="103"/>
      <c r="E33" s="103"/>
      <c r="F33" s="211" t="str">
        <f t="shared" si="0"/>
        <v/>
      </c>
    </row>
    <row r="34" spans="1:6" x14ac:dyDescent="0.2">
      <c r="A34" s="102"/>
      <c r="B34" s="103"/>
      <c r="C34" s="103"/>
      <c r="D34" s="103"/>
      <c r="E34" s="103"/>
      <c r="F34" s="211" t="str">
        <f t="shared" si="0"/>
        <v/>
      </c>
    </row>
    <row r="35" spans="1:6" x14ac:dyDescent="0.2">
      <c r="A35" s="102"/>
      <c r="B35" s="103"/>
      <c r="C35" s="103"/>
      <c r="D35" s="103"/>
      <c r="E35" s="103"/>
      <c r="F35" s="211" t="str">
        <f t="shared" si="0"/>
        <v/>
      </c>
    </row>
    <row r="36" spans="1:6" x14ac:dyDescent="0.2">
      <c r="A36" s="102"/>
      <c r="B36" s="103"/>
      <c r="C36" s="103"/>
      <c r="D36" s="103"/>
      <c r="E36" s="103"/>
      <c r="F36" s="211" t="str">
        <f t="shared" si="0"/>
        <v/>
      </c>
    </row>
    <row r="37" spans="1:6" x14ac:dyDescent="0.2">
      <c r="A37" s="102"/>
      <c r="B37" s="103"/>
      <c r="C37" s="103"/>
      <c r="D37" s="103"/>
      <c r="E37" s="103"/>
      <c r="F37" s="211" t="str">
        <f t="shared" si="0"/>
        <v/>
      </c>
    </row>
    <row r="38" spans="1:6" x14ac:dyDescent="0.2">
      <c r="A38" s="102"/>
      <c r="B38" s="103"/>
      <c r="C38" s="103"/>
      <c r="D38" s="103"/>
      <c r="E38" s="103"/>
      <c r="F38" s="211" t="str">
        <f t="shared" si="0"/>
        <v/>
      </c>
    </row>
    <row r="39" spans="1:6" x14ac:dyDescent="0.2">
      <c r="A39" s="102"/>
      <c r="B39" s="103"/>
      <c r="C39" s="103"/>
      <c r="D39" s="103"/>
      <c r="E39" s="103"/>
      <c r="F39" s="211" t="str">
        <f t="shared" si="0"/>
        <v/>
      </c>
    </row>
    <row r="40" spans="1:6" x14ac:dyDescent="0.2">
      <c r="A40" s="102"/>
      <c r="B40" s="103"/>
      <c r="C40" s="103"/>
      <c r="D40" s="103"/>
      <c r="E40" s="103"/>
      <c r="F40" s="211" t="str">
        <f t="shared" si="0"/>
        <v/>
      </c>
    </row>
    <row r="41" spans="1:6" x14ac:dyDescent="0.2">
      <c r="A41" s="102"/>
      <c r="B41" s="103"/>
      <c r="C41" s="103"/>
      <c r="D41" s="103"/>
      <c r="E41" s="103"/>
      <c r="F41" s="211" t="str">
        <f t="shared" si="0"/>
        <v/>
      </c>
    </row>
    <row r="42" spans="1:6" x14ac:dyDescent="0.2">
      <c r="A42" s="102"/>
      <c r="B42" s="103"/>
      <c r="C42" s="103"/>
      <c r="D42" s="103"/>
      <c r="E42" s="103"/>
      <c r="F42" s="211" t="str">
        <f t="shared" si="0"/>
        <v/>
      </c>
    </row>
    <row r="43" spans="1:6" x14ac:dyDescent="0.2">
      <c r="A43" s="102"/>
      <c r="B43" s="103"/>
      <c r="C43" s="103"/>
      <c r="D43" s="103"/>
      <c r="E43" s="103"/>
      <c r="F43" s="211" t="str">
        <f t="shared" si="0"/>
        <v/>
      </c>
    </row>
    <row r="44" spans="1:6" x14ac:dyDescent="0.2">
      <c r="A44" s="102"/>
      <c r="B44" s="103"/>
      <c r="C44" s="103"/>
      <c r="D44" s="103"/>
      <c r="E44" s="103"/>
      <c r="F44" s="211" t="str">
        <f t="shared" si="0"/>
        <v/>
      </c>
    </row>
    <row r="45" spans="1:6" x14ac:dyDescent="0.2">
      <c r="A45" s="102"/>
      <c r="B45" s="103"/>
      <c r="C45" s="103"/>
      <c r="D45" s="103"/>
      <c r="E45" s="103"/>
      <c r="F45" s="211" t="str">
        <f t="shared" si="0"/>
        <v/>
      </c>
    </row>
    <row r="46" spans="1:6" x14ac:dyDescent="0.2">
      <c r="A46" s="102"/>
      <c r="B46" s="103"/>
      <c r="C46" s="103"/>
      <c r="D46" s="103"/>
      <c r="E46" s="103"/>
      <c r="F46" s="211" t="str">
        <f t="shared" si="0"/>
        <v/>
      </c>
    </row>
    <row r="47" spans="1:6" x14ac:dyDescent="0.2">
      <c r="A47" s="102"/>
      <c r="B47" s="103"/>
      <c r="C47" s="103"/>
      <c r="D47" s="103"/>
      <c r="E47" s="103"/>
      <c r="F47" s="211" t="str">
        <f t="shared" si="0"/>
        <v/>
      </c>
    </row>
    <row r="48" spans="1:6" x14ac:dyDescent="0.2">
      <c r="A48" s="102"/>
      <c r="B48" s="103"/>
      <c r="C48" s="103"/>
      <c r="D48" s="103"/>
      <c r="E48" s="103"/>
      <c r="F48" s="211" t="str">
        <f t="shared" si="0"/>
        <v/>
      </c>
    </row>
    <row r="49" spans="1:6" x14ac:dyDescent="0.2">
      <c r="A49" s="102"/>
      <c r="B49" s="103"/>
      <c r="C49" s="103"/>
      <c r="D49" s="103"/>
      <c r="E49" s="103"/>
      <c r="F49" s="211" t="str">
        <f t="shared" si="0"/>
        <v/>
      </c>
    </row>
    <row r="50" spans="1:6" x14ac:dyDescent="0.2">
      <c r="A50" s="102"/>
      <c r="B50" s="103"/>
      <c r="C50" s="103"/>
      <c r="D50" s="103"/>
      <c r="E50" s="103"/>
      <c r="F50" s="211" t="str">
        <f t="shared" si="0"/>
        <v/>
      </c>
    </row>
    <row r="51" spans="1:6" x14ac:dyDescent="0.2">
      <c r="A51" s="102"/>
      <c r="B51" s="103"/>
      <c r="C51" s="103"/>
      <c r="D51" s="103"/>
      <c r="E51" s="103"/>
      <c r="F51" s="211" t="str">
        <f t="shared" si="0"/>
        <v/>
      </c>
    </row>
    <row r="52" spans="1:6" x14ac:dyDescent="0.2">
      <c r="A52" s="102"/>
      <c r="B52" s="103"/>
      <c r="C52" s="103"/>
      <c r="D52" s="103"/>
      <c r="E52" s="103"/>
      <c r="F52" s="211" t="str">
        <f t="shared" si="0"/>
        <v/>
      </c>
    </row>
    <row r="53" spans="1:6" x14ac:dyDescent="0.2">
      <c r="A53" s="102"/>
      <c r="B53" s="103"/>
      <c r="C53" s="103"/>
      <c r="D53" s="103"/>
      <c r="E53" s="103"/>
      <c r="F53" s="211" t="str">
        <f t="shared" si="0"/>
        <v/>
      </c>
    </row>
    <row r="54" spans="1:6" x14ac:dyDescent="0.2">
      <c r="A54" s="102"/>
      <c r="B54" s="103"/>
      <c r="C54" s="103"/>
      <c r="D54" s="103"/>
      <c r="E54" s="103"/>
      <c r="F54" s="211" t="str">
        <f t="shared" si="0"/>
        <v/>
      </c>
    </row>
    <row r="55" spans="1:6" x14ac:dyDescent="0.2">
      <c r="A55" s="102"/>
      <c r="B55" s="103"/>
      <c r="C55" s="103"/>
      <c r="D55" s="103"/>
      <c r="E55" s="103"/>
      <c r="F55" s="211" t="str">
        <f t="shared" si="0"/>
        <v/>
      </c>
    </row>
    <row r="56" spans="1:6" ht="13.8" thickBot="1" x14ac:dyDescent="0.25">
      <c r="A56" s="105"/>
      <c r="B56" s="106"/>
      <c r="C56" s="106"/>
      <c r="D56" s="106"/>
      <c r="E56" s="106"/>
      <c r="F56" s="211" t="str">
        <f t="shared" si="0"/>
        <v/>
      </c>
    </row>
    <row r="57" spans="1:6" ht="13.8" thickBot="1" x14ac:dyDescent="0.25">
      <c r="A57" s="14"/>
      <c r="B57" s="15"/>
      <c r="C57" s="15" t="s">
        <v>169</v>
      </c>
      <c r="D57" s="15">
        <f>SUM(D2:D56)</f>
        <v>0</v>
      </c>
      <c r="E57" s="15">
        <f>SUM(E2:E56)</f>
        <v>0</v>
      </c>
      <c r="F57" s="16">
        <f>D57-E57</f>
        <v>0</v>
      </c>
    </row>
    <row r="58" spans="1:6" ht="14.4" thickTop="1" thickBot="1" x14ac:dyDescent="0.25">
      <c r="A58" s="17"/>
      <c r="B58" s="17"/>
      <c r="C58" s="17"/>
      <c r="D58" s="17"/>
      <c r="E58" s="17"/>
      <c r="F58" s="17"/>
    </row>
    <row r="59" spans="1:6" s="13" customFormat="1" ht="33" customHeight="1" thickBot="1" x14ac:dyDescent="0.25">
      <c r="A59" s="242" t="s">
        <v>4</v>
      </c>
      <c r="B59" s="243"/>
      <c r="C59" s="11" t="s">
        <v>0</v>
      </c>
      <c r="D59" s="11" t="s">
        <v>1</v>
      </c>
      <c r="E59" s="11" t="s">
        <v>2</v>
      </c>
      <c r="F59" s="12" t="s">
        <v>254</v>
      </c>
    </row>
    <row r="60" spans="1:6" s="13" customFormat="1" x14ac:dyDescent="0.2">
      <c r="A60" s="8">
        <v>2</v>
      </c>
      <c r="B60" s="147">
        <v>1</v>
      </c>
      <c r="C60" s="147" t="s">
        <v>8</v>
      </c>
      <c r="D60" s="147">
        <f>F57</f>
        <v>0</v>
      </c>
      <c r="E60" s="147"/>
      <c r="F60" s="211">
        <f>D60-E60</f>
        <v>0</v>
      </c>
    </row>
    <row r="61" spans="1:6" s="13" customFormat="1" x14ac:dyDescent="0.2">
      <c r="A61" s="102"/>
      <c r="B61" s="103"/>
      <c r="C61" s="103"/>
      <c r="D61" s="103"/>
      <c r="E61" s="103"/>
      <c r="F61" s="212" t="str">
        <f>IF(OR(D61&lt;&gt;0,E61&lt;&gt;0),F60+D61-E61,"")</f>
        <v/>
      </c>
    </row>
    <row r="62" spans="1:6" s="13" customFormat="1" x14ac:dyDescent="0.2">
      <c r="A62" s="102"/>
      <c r="B62" s="103"/>
      <c r="C62" s="103"/>
      <c r="D62" s="103"/>
      <c r="E62" s="103"/>
      <c r="F62" s="212" t="str">
        <f t="shared" ref="F62:F114" si="1">IF(OR(D62&lt;&gt;0,E62&lt;&gt;0),F61+D62-E62,"")</f>
        <v/>
      </c>
    </row>
    <row r="63" spans="1:6" s="13" customFormat="1" x14ac:dyDescent="0.2">
      <c r="A63" s="102"/>
      <c r="B63" s="103"/>
      <c r="C63" s="103"/>
      <c r="D63" s="103"/>
      <c r="E63" s="103"/>
      <c r="F63" s="212" t="str">
        <f t="shared" si="1"/>
        <v/>
      </c>
    </row>
    <row r="64" spans="1:6" s="13" customFormat="1" x14ac:dyDescent="0.2">
      <c r="A64" s="102"/>
      <c r="B64" s="103"/>
      <c r="C64" s="103"/>
      <c r="D64" s="103"/>
      <c r="E64" s="103"/>
      <c r="F64" s="212" t="str">
        <f t="shared" si="1"/>
        <v/>
      </c>
    </row>
    <row r="65" spans="1:6" s="13" customFormat="1" x14ac:dyDescent="0.2">
      <c r="A65" s="102"/>
      <c r="B65" s="103"/>
      <c r="C65" s="103"/>
      <c r="D65" s="103"/>
      <c r="E65" s="103"/>
      <c r="F65" s="212" t="str">
        <f t="shared" si="1"/>
        <v/>
      </c>
    </row>
    <row r="66" spans="1:6" x14ac:dyDescent="0.2">
      <c r="A66" s="102"/>
      <c r="B66" s="103"/>
      <c r="C66" s="103"/>
      <c r="D66" s="103"/>
      <c r="E66" s="103"/>
      <c r="F66" s="212" t="str">
        <f t="shared" si="1"/>
        <v/>
      </c>
    </row>
    <row r="67" spans="1:6" x14ac:dyDescent="0.2">
      <c r="A67" s="102"/>
      <c r="B67" s="103"/>
      <c r="C67" s="103"/>
      <c r="D67" s="103"/>
      <c r="E67" s="103"/>
      <c r="F67" s="212" t="str">
        <f t="shared" si="1"/>
        <v/>
      </c>
    </row>
    <row r="68" spans="1:6" x14ac:dyDescent="0.2">
      <c r="A68" s="102"/>
      <c r="B68" s="103"/>
      <c r="C68" s="103"/>
      <c r="D68" s="103"/>
      <c r="E68" s="103"/>
      <c r="F68" s="212" t="str">
        <f t="shared" si="1"/>
        <v/>
      </c>
    </row>
    <row r="69" spans="1:6" x14ac:dyDescent="0.2">
      <c r="A69" s="102"/>
      <c r="B69" s="103"/>
      <c r="C69" s="103"/>
      <c r="D69" s="103"/>
      <c r="E69" s="103"/>
      <c r="F69" s="212" t="str">
        <f t="shared" si="1"/>
        <v/>
      </c>
    </row>
    <row r="70" spans="1:6" x14ac:dyDescent="0.2">
      <c r="A70" s="102"/>
      <c r="B70" s="103"/>
      <c r="C70" s="103"/>
      <c r="D70" s="103"/>
      <c r="E70" s="103"/>
      <c r="F70" s="212" t="str">
        <f t="shared" si="1"/>
        <v/>
      </c>
    </row>
    <row r="71" spans="1:6" x14ac:dyDescent="0.2">
      <c r="A71" s="102"/>
      <c r="B71" s="103"/>
      <c r="C71" s="103"/>
      <c r="D71" s="103"/>
      <c r="E71" s="103"/>
      <c r="F71" s="212" t="str">
        <f t="shared" si="1"/>
        <v/>
      </c>
    </row>
    <row r="72" spans="1:6" x14ac:dyDescent="0.2">
      <c r="A72" s="102"/>
      <c r="B72" s="103"/>
      <c r="C72" s="104"/>
      <c r="D72" s="103"/>
      <c r="E72" s="103"/>
      <c r="F72" s="212" t="str">
        <f t="shared" si="1"/>
        <v/>
      </c>
    </row>
    <row r="73" spans="1:6" x14ac:dyDescent="0.2">
      <c r="A73" s="102"/>
      <c r="B73" s="103"/>
      <c r="C73" s="103"/>
      <c r="D73" s="103"/>
      <c r="E73" s="103"/>
      <c r="F73" s="212" t="str">
        <f t="shared" si="1"/>
        <v/>
      </c>
    </row>
    <row r="74" spans="1:6" x14ac:dyDescent="0.2">
      <c r="A74" s="102"/>
      <c r="B74" s="103"/>
      <c r="C74" s="103"/>
      <c r="D74" s="103"/>
      <c r="E74" s="103"/>
      <c r="F74" s="212" t="str">
        <f t="shared" si="1"/>
        <v/>
      </c>
    </row>
    <row r="75" spans="1:6" x14ac:dyDescent="0.2">
      <c r="A75" s="102"/>
      <c r="B75" s="103"/>
      <c r="C75" s="103"/>
      <c r="D75" s="103"/>
      <c r="E75" s="103"/>
      <c r="F75" s="212" t="str">
        <f t="shared" si="1"/>
        <v/>
      </c>
    </row>
    <row r="76" spans="1:6" x14ac:dyDescent="0.2">
      <c r="A76" s="102"/>
      <c r="B76" s="103"/>
      <c r="C76" s="103"/>
      <c r="D76" s="103"/>
      <c r="E76" s="103"/>
      <c r="F76" s="212" t="str">
        <f t="shared" si="1"/>
        <v/>
      </c>
    </row>
    <row r="77" spans="1:6" x14ac:dyDescent="0.2">
      <c r="A77" s="102"/>
      <c r="B77" s="103"/>
      <c r="C77" s="103"/>
      <c r="D77" s="103"/>
      <c r="E77" s="103"/>
      <c r="F77" s="212" t="str">
        <f t="shared" si="1"/>
        <v/>
      </c>
    </row>
    <row r="78" spans="1:6" x14ac:dyDescent="0.2">
      <c r="A78" s="102"/>
      <c r="B78" s="103"/>
      <c r="C78" s="103"/>
      <c r="D78" s="103"/>
      <c r="E78" s="103"/>
      <c r="F78" s="212" t="str">
        <f t="shared" si="1"/>
        <v/>
      </c>
    </row>
    <row r="79" spans="1:6" x14ac:dyDescent="0.2">
      <c r="A79" s="102"/>
      <c r="B79" s="103"/>
      <c r="C79" s="103"/>
      <c r="D79" s="103"/>
      <c r="E79" s="103"/>
      <c r="F79" s="212" t="str">
        <f t="shared" si="1"/>
        <v/>
      </c>
    </row>
    <row r="80" spans="1:6" x14ac:dyDescent="0.2">
      <c r="A80" s="102"/>
      <c r="B80" s="103"/>
      <c r="C80" s="103"/>
      <c r="D80" s="103"/>
      <c r="E80" s="103"/>
      <c r="F80" s="212" t="str">
        <f t="shared" si="1"/>
        <v/>
      </c>
    </row>
    <row r="81" spans="1:6" x14ac:dyDescent="0.2">
      <c r="A81" s="102"/>
      <c r="B81" s="103"/>
      <c r="C81" s="103"/>
      <c r="D81" s="103"/>
      <c r="E81" s="103"/>
      <c r="F81" s="212" t="str">
        <f t="shared" si="1"/>
        <v/>
      </c>
    </row>
    <row r="82" spans="1:6" x14ac:dyDescent="0.2">
      <c r="A82" s="102"/>
      <c r="B82" s="103"/>
      <c r="C82" s="103"/>
      <c r="D82" s="103"/>
      <c r="E82" s="103"/>
      <c r="F82" s="212" t="str">
        <f t="shared" si="1"/>
        <v/>
      </c>
    </row>
    <row r="83" spans="1:6" x14ac:dyDescent="0.2">
      <c r="A83" s="102"/>
      <c r="B83" s="103"/>
      <c r="C83" s="103"/>
      <c r="D83" s="103"/>
      <c r="E83" s="103"/>
      <c r="F83" s="212" t="str">
        <f t="shared" si="1"/>
        <v/>
      </c>
    </row>
    <row r="84" spans="1:6" x14ac:dyDescent="0.2">
      <c r="A84" s="102"/>
      <c r="B84" s="103"/>
      <c r="C84" s="103"/>
      <c r="D84" s="103"/>
      <c r="E84" s="103"/>
      <c r="F84" s="212" t="str">
        <f t="shared" si="1"/>
        <v/>
      </c>
    </row>
    <row r="85" spans="1:6" x14ac:dyDescent="0.2">
      <c r="A85" s="102"/>
      <c r="B85" s="103"/>
      <c r="C85" s="103"/>
      <c r="D85" s="103"/>
      <c r="E85" s="103"/>
      <c r="F85" s="212" t="str">
        <f t="shared" si="1"/>
        <v/>
      </c>
    </row>
    <row r="86" spans="1:6" x14ac:dyDescent="0.2">
      <c r="A86" s="102"/>
      <c r="B86" s="103"/>
      <c r="C86" s="103"/>
      <c r="D86" s="103"/>
      <c r="E86" s="103"/>
      <c r="F86" s="212" t="str">
        <f t="shared" si="1"/>
        <v/>
      </c>
    </row>
    <row r="87" spans="1:6" x14ac:dyDescent="0.2">
      <c r="A87" s="102"/>
      <c r="B87" s="103"/>
      <c r="C87" s="103"/>
      <c r="D87" s="103"/>
      <c r="E87" s="103"/>
      <c r="F87" s="212" t="str">
        <f t="shared" si="1"/>
        <v/>
      </c>
    </row>
    <row r="88" spans="1:6" x14ac:dyDescent="0.2">
      <c r="A88" s="102"/>
      <c r="B88" s="103"/>
      <c r="C88" s="103"/>
      <c r="D88" s="103"/>
      <c r="E88" s="103"/>
      <c r="F88" s="212" t="str">
        <f t="shared" si="1"/>
        <v/>
      </c>
    </row>
    <row r="89" spans="1:6" x14ac:dyDescent="0.2">
      <c r="A89" s="102"/>
      <c r="B89" s="103"/>
      <c r="C89" s="103"/>
      <c r="D89" s="103"/>
      <c r="E89" s="103"/>
      <c r="F89" s="212" t="str">
        <f t="shared" si="1"/>
        <v/>
      </c>
    </row>
    <row r="90" spans="1:6" x14ac:dyDescent="0.2">
      <c r="A90" s="102"/>
      <c r="B90" s="103"/>
      <c r="C90" s="103"/>
      <c r="D90" s="103"/>
      <c r="E90" s="103"/>
      <c r="F90" s="212" t="str">
        <f t="shared" si="1"/>
        <v/>
      </c>
    </row>
    <row r="91" spans="1:6" x14ac:dyDescent="0.2">
      <c r="A91" s="102"/>
      <c r="B91" s="103"/>
      <c r="C91" s="103"/>
      <c r="D91" s="103"/>
      <c r="E91" s="103"/>
      <c r="F91" s="212" t="str">
        <f t="shared" si="1"/>
        <v/>
      </c>
    </row>
    <row r="92" spans="1:6" x14ac:dyDescent="0.2">
      <c r="A92" s="102"/>
      <c r="B92" s="103"/>
      <c r="C92" s="103"/>
      <c r="D92" s="103"/>
      <c r="E92" s="103"/>
      <c r="F92" s="212" t="str">
        <f t="shared" si="1"/>
        <v/>
      </c>
    </row>
    <row r="93" spans="1:6" x14ac:dyDescent="0.2">
      <c r="A93" s="102"/>
      <c r="B93" s="103"/>
      <c r="C93" s="103"/>
      <c r="D93" s="103"/>
      <c r="E93" s="103"/>
      <c r="F93" s="212" t="str">
        <f t="shared" si="1"/>
        <v/>
      </c>
    </row>
    <row r="94" spans="1:6" x14ac:dyDescent="0.2">
      <c r="A94" s="102"/>
      <c r="B94" s="103"/>
      <c r="C94" s="103"/>
      <c r="D94" s="103"/>
      <c r="E94" s="103"/>
      <c r="F94" s="212" t="str">
        <f t="shared" si="1"/>
        <v/>
      </c>
    </row>
    <row r="95" spans="1:6" x14ac:dyDescent="0.2">
      <c r="A95" s="102"/>
      <c r="B95" s="103"/>
      <c r="C95" s="103"/>
      <c r="D95" s="103"/>
      <c r="E95" s="103"/>
      <c r="F95" s="212" t="str">
        <f t="shared" si="1"/>
        <v/>
      </c>
    </row>
    <row r="96" spans="1:6" x14ac:dyDescent="0.2">
      <c r="A96" s="102"/>
      <c r="B96" s="103"/>
      <c r="C96" s="103"/>
      <c r="D96" s="103"/>
      <c r="E96" s="103"/>
      <c r="F96" s="212" t="str">
        <f t="shared" si="1"/>
        <v/>
      </c>
    </row>
    <row r="97" spans="1:6" x14ac:dyDescent="0.2">
      <c r="A97" s="102"/>
      <c r="B97" s="103"/>
      <c r="C97" s="103"/>
      <c r="D97" s="103"/>
      <c r="E97" s="103"/>
      <c r="F97" s="212" t="str">
        <f t="shared" si="1"/>
        <v/>
      </c>
    </row>
    <row r="98" spans="1:6" x14ac:dyDescent="0.2">
      <c r="A98" s="102"/>
      <c r="B98" s="103"/>
      <c r="C98" s="103"/>
      <c r="D98" s="103"/>
      <c r="E98" s="103"/>
      <c r="F98" s="212" t="str">
        <f t="shared" si="1"/>
        <v/>
      </c>
    </row>
    <row r="99" spans="1:6" x14ac:dyDescent="0.2">
      <c r="A99" s="102"/>
      <c r="B99" s="103"/>
      <c r="C99" s="103"/>
      <c r="D99" s="103"/>
      <c r="E99" s="103"/>
      <c r="F99" s="212" t="str">
        <f t="shared" si="1"/>
        <v/>
      </c>
    </row>
    <row r="100" spans="1:6" x14ac:dyDescent="0.2">
      <c r="A100" s="102"/>
      <c r="B100" s="103"/>
      <c r="C100" s="103"/>
      <c r="D100" s="103"/>
      <c r="E100" s="103"/>
      <c r="F100" s="212" t="str">
        <f t="shared" si="1"/>
        <v/>
      </c>
    </row>
    <row r="101" spans="1:6" x14ac:dyDescent="0.2">
      <c r="A101" s="102"/>
      <c r="B101" s="103"/>
      <c r="C101" s="103"/>
      <c r="D101" s="103"/>
      <c r="E101" s="103"/>
      <c r="F101" s="212" t="str">
        <f t="shared" si="1"/>
        <v/>
      </c>
    </row>
    <row r="102" spans="1:6" x14ac:dyDescent="0.2">
      <c r="A102" s="102"/>
      <c r="B102" s="103"/>
      <c r="C102" s="103"/>
      <c r="D102" s="103"/>
      <c r="E102" s="103"/>
      <c r="F102" s="212" t="str">
        <f t="shared" si="1"/>
        <v/>
      </c>
    </row>
    <row r="103" spans="1:6" x14ac:dyDescent="0.2">
      <c r="A103" s="102"/>
      <c r="B103" s="103"/>
      <c r="C103" s="103"/>
      <c r="D103" s="103"/>
      <c r="E103" s="103"/>
      <c r="F103" s="212" t="str">
        <f t="shared" si="1"/>
        <v/>
      </c>
    </row>
    <row r="104" spans="1:6" x14ac:dyDescent="0.2">
      <c r="A104" s="102"/>
      <c r="B104" s="103"/>
      <c r="C104" s="103"/>
      <c r="D104" s="103"/>
      <c r="E104" s="103"/>
      <c r="F104" s="212" t="str">
        <f t="shared" si="1"/>
        <v/>
      </c>
    </row>
    <row r="105" spans="1:6" x14ac:dyDescent="0.2">
      <c r="A105" s="102"/>
      <c r="B105" s="103"/>
      <c r="C105" s="103"/>
      <c r="D105" s="103"/>
      <c r="E105" s="103"/>
      <c r="F105" s="212" t="str">
        <f t="shared" si="1"/>
        <v/>
      </c>
    </row>
    <row r="106" spans="1:6" x14ac:dyDescent="0.2">
      <c r="A106" s="102"/>
      <c r="B106" s="103"/>
      <c r="C106" s="103"/>
      <c r="D106" s="103"/>
      <c r="E106" s="103"/>
      <c r="F106" s="212" t="str">
        <f t="shared" si="1"/>
        <v/>
      </c>
    </row>
    <row r="107" spans="1:6" x14ac:dyDescent="0.2">
      <c r="A107" s="102"/>
      <c r="B107" s="103"/>
      <c r="C107" s="103"/>
      <c r="D107" s="103"/>
      <c r="E107" s="103"/>
      <c r="F107" s="212" t="str">
        <f t="shared" si="1"/>
        <v/>
      </c>
    </row>
    <row r="108" spans="1:6" x14ac:dyDescent="0.2">
      <c r="A108" s="102"/>
      <c r="B108" s="103"/>
      <c r="C108" s="103"/>
      <c r="D108" s="103"/>
      <c r="E108" s="103"/>
      <c r="F108" s="212" t="str">
        <f t="shared" si="1"/>
        <v/>
      </c>
    </row>
    <row r="109" spans="1:6" x14ac:dyDescent="0.2">
      <c r="A109" s="102"/>
      <c r="B109" s="103"/>
      <c r="C109" s="103"/>
      <c r="D109" s="103"/>
      <c r="E109" s="103"/>
      <c r="F109" s="212" t="str">
        <f t="shared" si="1"/>
        <v/>
      </c>
    </row>
    <row r="110" spans="1:6" x14ac:dyDescent="0.2">
      <c r="A110" s="102"/>
      <c r="B110" s="103"/>
      <c r="C110" s="103"/>
      <c r="D110" s="103"/>
      <c r="E110" s="103"/>
      <c r="F110" s="212" t="str">
        <f t="shared" si="1"/>
        <v/>
      </c>
    </row>
    <row r="111" spans="1:6" x14ac:dyDescent="0.2">
      <c r="A111" s="102"/>
      <c r="B111" s="103"/>
      <c r="C111" s="103"/>
      <c r="D111" s="103"/>
      <c r="E111" s="103"/>
      <c r="F111" s="212" t="str">
        <f t="shared" si="1"/>
        <v/>
      </c>
    </row>
    <row r="112" spans="1:6" x14ac:dyDescent="0.2">
      <c r="A112" s="102"/>
      <c r="B112" s="103"/>
      <c r="C112" s="103"/>
      <c r="D112" s="103"/>
      <c r="E112" s="103"/>
      <c r="F112" s="212" t="str">
        <f t="shared" si="1"/>
        <v/>
      </c>
    </row>
    <row r="113" spans="1:6" x14ac:dyDescent="0.2">
      <c r="A113" s="102"/>
      <c r="B113" s="103"/>
      <c r="C113" s="103"/>
      <c r="D113" s="103"/>
      <c r="E113" s="103"/>
      <c r="F113" s="212" t="str">
        <f t="shared" si="1"/>
        <v/>
      </c>
    </row>
    <row r="114" spans="1:6" s="13" customFormat="1" ht="13.8" thickBot="1" x14ac:dyDescent="0.25">
      <c r="A114" s="105"/>
      <c r="B114" s="106"/>
      <c r="C114" s="106"/>
      <c r="D114" s="106"/>
      <c r="E114" s="106"/>
      <c r="F114" s="7" t="str">
        <f t="shared" si="1"/>
        <v/>
      </c>
    </row>
    <row r="115" spans="1:6" ht="13.8" thickBot="1" x14ac:dyDescent="0.25">
      <c r="A115" s="14"/>
      <c r="B115" s="15"/>
      <c r="C115" s="15" t="s">
        <v>168</v>
      </c>
      <c r="D115" s="15">
        <f>SUM(D61:D114)</f>
        <v>0</v>
      </c>
      <c r="E115" s="15">
        <f>SUM(E61:E114)</f>
        <v>0</v>
      </c>
      <c r="F115" s="16">
        <f>D60+D115-E115</f>
        <v>0</v>
      </c>
    </row>
    <row r="116" spans="1:6" ht="14.4" thickTop="1" thickBot="1" x14ac:dyDescent="0.25">
      <c r="A116" s="17"/>
      <c r="B116" s="17"/>
      <c r="C116" s="17"/>
      <c r="D116" s="17"/>
      <c r="E116" s="17"/>
      <c r="F116" s="17"/>
    </row>
    <row r="117" spans="1:6" ht="33" customHeight="1" thickBot="1" x14ac:dyDescent="0.25">
      <c r="A117" s="240" t="s">
        <v>4</v>
      </c>
      <c r="B117" s="241"/>
      <c r="C117" s="11" t="s">
        <v>0</v>
      </c>
      <c r="D117" s="11" t="s">
        <v>1</v>
      </c>
      <c r="E117" s="11" t="s">
        <v>2</v>
      </c>
      <c r="F117" s="12" t="s">
        <v>254</v>
      </c>
    </row>
    <row r="118" spans="1:6" x14ac:dyDescent="0.2">
      <c r="A118" s="8">
        <v>3</v>
      </c>
      <c r="B118" s="147">
        <v>1</v>
      </c>
      <c r="C118" s="147" t="s">
        <v>8</v>
      </c>
      <c r="D118" s="147">
        <f>F115</f>
        <v>0</v>
      </c>
      <c r="E118" s="147"/>
      <c r="F118" s="211">
        <f>D118-E118</f>
        <v>0</v>
      </c>
    </row>
    <row r="119" spans="1:6" x14ac:dyDescent="0.2">
      <c r="A119" s="102"/>
      <c r="B119" s="103"/>
      <c r="C119" s="103"/>
      <c r="D119" s="103"/>
      <c r="E119" s="103"/>
      <c r="F119" s="212" t="str">
        <f>IF(OR(D119&lt;&gt;0,E119&lt;&gt;0),F118+D119-E119,"")</f>
        <v/>
      </c>
    </row>
    <row r="120" spans="1:6" x14ac:dyDescent="0.2">
      <c r="A120" s="102"/>
      <c r="B120" s="103"/>
      <c r="C120" s="103"/>
      <c r="D120" s="103"/>
      <c r="E120" s="103"/>
      <c r="F120" s="212" t="str">
        <f t="shared" ref="F120:F172" si="2">IF(OR(D120&lt;&gt;0,E120&lt;&gt;0),F119+D120-E120,"")</f>
        <v/>
      </c>
    </row>
    <row r="121" spans="1:6" x14ac:dyDescent="0.2">
      <c r="A121" s="102"/>
      <c r="B121" s="103"/>
      <c r="C121" s="103"/>
      <c r="D121" s="103"/>
      <c r="E121" s="103"/>
      <c r="F121" s="212" t="str">
        <f t="shared" si="2"/>
        <v/>
      </c>
    </row>
    <row r="122" spans="1:6" x14ac:dyDescent="0.2">
      <c r="A122" s="102"/>
      <c r="B122" s="103"/>
      <c r="C122" s="103"/>
      <c r="D122" s="103"/>
      <c r="E122" s="103"/>
      <c r="F122" s="212" t="str">
        <f t="shared" si="2"/>
        <v/>
      </c>
    </row>
    <row r="123" spans="1:6" x14ac:dyDescent="0.2">
      <c r="A123" s="102"/>
      <c r="B123" s="103"/>
      <c r="C123" s="103"/>
      <c r="D123" s="103"/>
      <c r="E123" s="103"/>
      <c r="F123" s="212" t="str">
        <f t="shared" si="2"/>
        <v/>
      </c>
    </row>
    <row r="124" spans="1:6" x14ac:dyDescent="0.2">
      <c r="A124" s="102"/>
      <c r="B124" s="103"/>
      <c r="C124" s="103"/>
      <c r="D124" s="103"/>
      <c r="E124" s="103"/>
      <c r="F124" s="212" t="str">
        <f t="shared" si="2"/>
        <v/>
      </c>
    </row>
    <row r="125" spans="1:6" x14ac:dyDescent="0.2">
      <c r="A125" s="102"/>
      <c r="B125" s="103"/>
      <c r="C125" s="103"/>
      <c r="D125" s="103"/>
      <c r="E125" s="103"/>
      <c r="F125" s="212" t="str">
        <f t="shared" si="2"/>
        <v/>
      </c>
    </row>
    <row r="126" spans="1:6" x14ac:dyDescent="0.2">
      <c r="A126" s="102"/>
      <c r="B126" s="103"/>
      <c r="C126" s="103"/>
      <c r="D126" s="103"/>
      <c r="E126" s="103"/>
      <c r="F126" s="212" t="str">
        <f t="shared" si="2"/>
        <v/>
      </c>
    </row>
    <row r="127" spans="1:6" x14ac:dyDescent="0.2">
      <c r="A127" s="102"/>
      <c r="B127" s="103"/>
      <c r="C127" s="103"/>
      <c r="D127" s="103"/>
      <c r="E127" s="103"/>
      <c r="F127" s="212" t="str">
        <f t="shared" si="2"/>
        <v/>
      </c>
    </row>
    <row r="128" spans="1:6" x14ac:dyDescent="0.2">
      <c r="A128" s="102"/>
      <c r="B128" s="103"/>
      <c r="C128" s="103"/>
      <c r="D128" s="103"/>
      <c r="E128" s="103"/>
      <c r="F128" s="212" t="str">
        <f t="shared" si="2"/>
        <v/>
      </c>
    </row>
    <row r="129" spans="1:6" x14ac:dyDescent="0.2">
      <c r="A129" s="102"/>
      <c r="B129" s="103"/>
      <c r="C129" s="103"/>
      <c r="D129" s="103"/>
      <c r="E129" s="103"/>
      <c r="F129" s="212" t="str">
        <f t="shared" si="2"/>
        <v/>
      </c>
    </row>
    <row r="130" spans="1:6" x14ac:dyDescent="0.2">
      <c r="A130" s="102"/>
      <c r="B130" s="103"/>
      <c r="C130" s="104"/>
      <c r="D130" s="103"/>
      <c r="E130" s="103"/>
      <c r="F130" s="212" t="str">
        <f t="shared" si="2"/>
        <v/>
      </c>
    </row>
    <row r="131" spans="1:6" x14ac:dyDescent="0.2">
      <c r="A131" s="102"/>
      <c r="B131" s="103"/>
      <c r="C131" s="103"/>
      <c r="D131" s="103"/>
      <c r="E131" s="103"/>
      <c r="F131" s="212" t="str">
        <f t="shared" si="2"/>
        <v/>
      </c>
    </row>
    <row r="132" spans="1:6" x14ac:dyDescent="0.2">
      <c r="A132" s="102"/>
      <c r="B132" s="103"/>
      <c r="C132" s="103"/>
      <c r="D132" s="103"/>
      <c r="E132" s="103"/>
      <c r="F132" s="212" t="str">
        <f t="shared" si="2"/>
        <v/>
      </c>
    </row>
    <row r="133" spans="1:6" x14ac:dyDescent="0.2">
      <c r="A133" s="102"/>
      <c r="B133" s="103"/>
      <c r="C133" s="103"/>
      <c r="D133" s="103"/>
      <c r="E133" s="103"/>
      <c r="F133" s="212" t="str">
        <f t="shared" si="2"/>
        <v/>
      </c>
    </row>
    <row r="134" spans="1:6" x14ac:dyDescent="0.2">
      <c r="A134" s="102"/>
      <c r="B134" s="103"/>
      <c r="C134" s="103"/>
      <c r="D134" s="103"/>
      <c r="E134" s="103"/>
      <c r="F134" s="212" t="str">
        <f t="shared" si="2"/>
        <v/>
      </c>
    </row>
    <row r="135" spans="1:6" x14ac:dyDescent="0.2">
      <c r="A135" s="102"/>
      <c r="B135" s="103"/>
      <c r="C135" s="103"/>
      <c r="D135" s="103"/>
      <c r="E135" s="103"/>
      <c r="F135" s="212" t="str">
        <f t="shared" si="2"/>
        <v/>
      </c>
    </row>
    <row r="136" spans="1:6" x14ac:dyDescent="0.2">
      <c r="A136" s="102"/>
      <c r="B136" s="103"/>
      <c r="C136" s="103"/>
      <c r="D136" s="103"/>
      <c r="E136" s="103"/>
      <c r="F136" s="212" t="str">
        <f t="shared" si="2"/>
        <v/>
      </c>
    </row>
    <row r="137" spans="1:6" x14ac:dyDescent="0.2">
      <c r="A137" s="102"/>
      <c r="B137" s="103"/>
      <c r="C137" s="103"/>
      <c r="D137" s="103"/>
      <c r="E137" s="103"/>
      <c r="F137" s="212" t="str">
        <f t="shared" si="2"/>
        <v/>
      </c>
    </row>
    <row r="138" spans="1:6" x14ac:dyDescent="0.2">
      <c r="A138" s="102"/>
      <c r="B138" s="103"/>
      <c r="C138" s="103"/>
      <c r="D138" s="103"/>
      <c r="E138" s="103"/>
      <c r="F138" s="212" t="str">
        <f t="shared" si="2"/>
        <v/>
      </c>
    </row>
    <row r="139" spans="1:6" x14ac:dyDescent="0.2">
      <c r="A139" s="102"/>
      <c r="B139" s="103"/>
      <c r="C139" s="103"/>
      <c r="D139" s="103"/>
      <c r="E139" s="103"/>
      <c r="F139" s="212" t="str">
        <f t="shared" si="2"/>
        <v/>
      </c>
    </row>
    <row r="140" spans="1:6" x14ac:dyDescent="0.2">
      <c r="A140" s="102"/>
      <c r="B140" s="103"/>
      <c r="C140" s="103"/>
      <c r="D140" s="103"/>
      <c r="E140" s="103"/>
      <c r="F140" s="212" t="str">
        <f t="shared" si="2"/>
        <v/>
      </c>
    </row>
    <row r="141" spans="1:6" x14ac:dyDescent="0.2">
      <c r="A141" s="102"/>
      <c r="B141" s="103"/>
      <c r="C141" s="103"/>
      <c r="D141" s="103"/>
      <c r="E141" s="103"/>
      <c r="F141" s="212" t="str">
        <f t="shared" si="2"/>
        <v/>
      </c>
    </row>
    <row r="142" spans="1:6" x14ac:dyDescent="0.2">
      <c r="A142" s="102"/>
      <c r="B142" s="103"/>
      <c r="C142" s="103"/>
      <c r="D142" s="103"/>
      <c r="E142" s="103"/>
      <c r="F142" s="212" t="str">
        <f t="shared" si="2"/>
        <v/>
      </c>
    </row>
    <row r="143" spans="1:6" x14ac:dyDescent="0.2">
      <c r="A143" s="102"/>
      <c r="B143" s="103"/>
      <c r="C143" s="103"/>
      <c r="D143" s="103"/>
      <c r="E143" s="103"/>
      <c r="F143" s="212" t="str">
        <f t="shared" si="2"/>
        <v/>
      </c>
    </row>
    <row r="144" spans="1:6" x14ac:dyDescent="0.2">
      <c r="A144" s="102"/>
      <c r="B144" s="103"/>
      <c r="C144" s="103"/>
      <c r="D144" s="103"/>
      <c r="E144" s="103"/>
      <c r="F144" s="212" t="str">
        <f t="shared" si="2"/>
        <v/>
      </c>
    </row>
    <row r="145" spans="1:6" x14ac:dyDescent="0.2">
      <c r="A145" s="102"/>
      <c r="B145" s="103"/>
      <c r="C145" s="103"/>
      <c r="D145" s="103"/>
      <c r="E145" s="103"/>
      <c r="F145" s="212" t="str">
        <f t="shared" si="2"/>
        <v/>
      </c>
    </row>
    <row r="146" spans="1:6" x14ac:dyDescent="0.2">
      <c r="A146" s="102"/>
      <c r="B146" s="103"/>
      <c r="C146" s="103"/>
      <c r="D146" s="103"/>
      <c r="E146" s="103"/>
      <c r="F146" s="212" t="str">
        <f t="shared" si="2"/>
        <v/>
      </c>
    </row>
    <row r="147" spans="1:6" x14ac:dyDescent="0.2">
      <c r="A147" s="102"/>
      <c r="B147" s="103"/>
      <c r="C147" s="103"/>
      <c r="D147" s="103"/>
      <c r="E147" s="103"/>
      <c r="F147" s="212" t="str">
        <f t="shared" si="2"/>
        <v/>
      </c>
    </row>
    <row r="148" spans="1:6" x14ac:dyDescent="0.2">
      <c r="A148" s="102"/>
      <c r="B148" s="103"/>
      <c r="C148" s="103"/>
      <c r="D148" s="103"/>
      <c r="E148" s="103"/>
      <c r="F148" s="212" t="str">
        <f t="shared" si="2"/>
        <v/>
      </c>
    </row>
    <row r="149" spans="1:6" x14ac:dyDescent="0.2">
      <c r="A149" s="102"/>
      <c r="B149" s="103"/>
      <c r="C149" s="103"/>
      <c r="D149" s="103"/>
      <c r="E149" s="103"/>
      <c r="F149" s="212" t="str">
        <f t="shared" si="2"/>
        <v/>
      </c>
    </row>
    <row r="150" spans="1:6" x14ac:dyDescent="0.2">
      <c r="A150" s="102"/>
      <c r="B150" s="103"/>
      <c r="C150" s="103"/>
      <c r="D150" s="103"/>
      <c r="E150" s="103"/>
      <c r="F150" s="212" t="str">
        <f t="shared" si="2"/>
        <v/>
      </c>
    </row>
    <row r="151" spans="1:6" x14ac:dyDescent="0.2">
      <c r="A151" s="102"/>
      <c r="B151" s="103"/>
      <c r="C151" s="103"/>
      <c r="D151" s="103"/>
      <c r="E151" s="103"/>
      <c r="F151" s="212" t="str">
        <f t="shared" si="2"/>
        <v/>
      </c>
    </row>
    <row r="152" spans="1:6" x14ac:dyDescent="0.2">
      <c r="A152" s="102"/>
      <c r="B152" s="103"/>
      <c r="C152" s="103"/>
      <c r="D152" s="103"/>
      <c r="E152" s="103"/>
      <c r="F152" s="212" t="str">
        <f t="shared" si="2"/>
        <v/>
      </c>
    </row>
    <row r="153" spans="1:6" x14ac:dyDescent="0.2">
      <c r="A153" s="102"/>
      <c r="B153" s="103"/>
      <c r="C153" s="103"/>
      <c r="D153" s="103"/>
      <c r="E153" s="103"/>
      <c r="F153" s="212" t="str">
        <f t="shared" si="2"/>
        <v/>
      </c>
    </row>
    <row r="154" spans="1:6" x14ac:dyDescent="0.2">
      <c r="A154" s="102"/>
      <c r="B154" s="103"/>
      <c r="C154" s="103"/>
      <c r="D154" s="103"/>
      <c r="E154" s="103"/>
      <c r="F154" s="212" t="str">
        <f t="shared" si="2"/>
        <v/>
      </c>
    </row>
    <row r="155" spans="1:6" x14ac:dyDescent="0.2">
      <c r="A155" s="102"/>
      <c r="B155" s="103"/>
      <c r="C155" s="103"/>
      <c r="D155" s="103"/>
      <c r="E155" s="103"/>
      <c r="F155" s="212" t="str">
        <f t="shared" si="2"/>
        <v/>
      </c>
    </row>
    <row r="156" spans="1:6" x14ac:dyDescent="0.2">
      <c r="A156" s="102"/>
      <c r="B156" s="103"/>
      <c r="C156" s="103"/>
      <c r="D156" s="103"/>
      <c r="E156" s="103"/>
      <c r="F156" s="212" t="str">
        <f t="shared" si="2"/>
        <v/>
      </c>
    </row>
    <row r="157" spans="1:6" x14ac:dyDescent="0.2">
      <c r="A157" s="102"/>
      <c r="B157" s="103"/>
      <c r="C157" s="103"/>
      <c r="D157" s="103"/>
      <c r="E157" s="103"/>
      <c r="F157" s="212" t="str">
        <f t="shared" si="2"/>
        <v/>
      </c>
    </row>
    <row r="158" spans="1:6" x14ac:dyDescent="0.2">
      <c r="A158" s="102"/>
      <c r="B158" s="103"/>
      <c r="C158" s="103"/>
      <c r="D158" s="103"/>
      <c r="E158" s="103"/>
      <c r="F158" s="212" t="str">
        <f t="shared" si="2"/>
        <v/>
      </c>
    </row>
    <row r="159" spans="1:6" x14ac:dyDescent="0.2">
      <c r="A159" s="102"/>
      <c r="B159" s="103"/>
      <c r="C159" s="103"/>
      <c r="D159" s="103"/>
      <c r="E159" s="103"/>
      <c r="F159" s="212" t="str">
        <f t="shared" si="2"/>
        <v/>
      </c>
    </row>
    <row r="160" spans="1:6" x14ac:dyDescent="0.2">
      <c r="A160" s="102"/>
      <c r="B160" s="103"/>
      <c r="C160" s="103"/>
      <c r="D160" s="103"/>
      <c r="E160" s="103"/>
      <c r="F160" s="212" t="str">
        <f t="shared" si="2"/>
        <v/>
      </c>
    </row>
    <row r="161" spans="1:6" x14ac:dyDescent="0.2">
      <c r="A161" s="102"/>
      <c r="B161" s="103"/>
      <c r="C161" s="103"/>
      <c r="D161" s="103"/>
      <c r="E161" s="103"/>
      <c r="F161" s="212" t="str">
        <f t="shared" si="2"/>
        <v/>
      </c>
    </row>
    <row r="162" spans="1:6" x14ac:dyDescent="0.2">
      <c r="A162" s="102"/>
      <c r="B162" s="103"/>
      <c r="C162" s="103"/>
      <c r="D162" s="103"/>
      <c r="E162" s="103"/>
      <c r="F162" s="212" t="str">
        <f t="shared" si="2"/>
        <v/>
      </c>
    </row>
    <row r="163" spans="1:6" x14ac:dyDescent="0.2">
      <c r="A163" s="102"/>
      <c r="B163" s="103"/>
      <c r="C163" s="103"/>
      <c r="D163" s="103"/>
      <c r="E163" s="103"/>
      <c r="F163" s="212" t="str">
        <f t="shared" si="2"/>
        <v/>
      </c>
    </row>
    <row r="164" spans="1:6" x14ac:dyDescent="0.2">
      <c r="A164" s="102"/>
      <c r="B164" s="103"/>
      <c r="C164" s="103"/>
      <c r="D164" s="103"/>
      <c r="E164" s="103"/>
      <c r="F164" s="212" t="str">
        <f t="shared" si="2"/>
        <v/>
      </c>
    </row>
    <row r="165" spans="1:6" x14ac:dyDescent="0.2">
      <c r="A165" s="102"/>
      <c r="B165" s="103"/>
      <c r="C165" s="103"/>
      <c r="D165" s="103"/>
      <c r="E165" s="103"/>
      <c r="F165" s="212" t="str">
        <f t="shared" si="2"/>
        <v/>
      </c>
    </row>
    <row r="166" spans="1:6" x14ac:dyDescent="0.2">
      <c r="A166" s="102"/>
      <c r="B166" s="103"/>
      <c r="C166" s="103"/>
      <c r="D166" s="103"/>
      <c r="E166" s="103"/>
      <c r="F166" s="212" t="str">
        <f t="shared" si="2"/>
        <v/>
      </c>
    </row>
    <row r="167" spans="1:6" x14ac:dyDescent="0.2">
      <c r="A167" s="102"/>
      <c r="B167" s="103"/>
      <c r="C167" s="103"/>
      <c r="D167" s="103"/>
      <c r="E167" s="103"/>
      <c r="F167" s="212" t="str">
        <f t="shared" si="2"/>
        <v/>
      </c>
    </row>
    <row r="168" spans="1:6" x14ac:dyDescent="0.2">
      <c r="A168" s="102"/>
      <c r="B168" s="103"/>
      <c r="C168" s="103"/>
      <c r="D168" s="103"/>
      <c r="E168" s="103"/>
      <c r="F168" s="212" t="str">
        <f t="shared" si="2"/>
        <v/>
      </c>
    </row>
    <row r="169" spans="1:6" x14ac:dyDescent="0.2">
      <c r="A169" s="102"/>
      <c r="B169" s="103"/>
      <c r="C169" s="103"/>
      <c r="D169" s="103"/>
      <c r="E169" s="103"/>
      <c r="F169" s="212" t="str">
        <f t="shared" si="2"/>
        <v/>
      </c>
    </row>
    <row r="170" spans="1:6" x14ac:dyDescent="0.2">
      <c r="A170" s="102"/>
      <c r="B170" s="103"/>
      <c r="C170" s="103"/>
      <c r="D170" s="103"/>
      <c r="E170" s="103"/>
      <c r="F170" s="212" t="str">
        <f t="shared" si="2"/>
        <v/>
      </c>
    </row>
    <row r="171" spans="1:6" x14ac:dyDescent="0.2">
      <c r="A171" s="102"/>
      <c r="B171" s="103"/>
      <c r="C171" s="103"/>
      <c r="D171" s="103"/>
      <c r="E171" s="103"/>
      <c r="F171" s="212" t="str">
        <f t="shared" si="2"/>
        <v/>
      </c>
    </row>
    <row r="172" spans="1:6" ht="13.8" thickBot="1" x14ac:dyDescent="0.25">
      <c r="A172" s="105"/>
      <c r="B172" s="106"/>
      <c r="C172" s="106"/>
      <c r="D172" s="106"/>
      <c r="E172" s="106"/>
      <c r="F172" s="7" t="str">
        <f t="shared" si="2"/>
        <v/>
      </c>
    </row>
    <row r="173" spans="1:6" ht="13.8" thickBot="1" x14ac:dyDescent="0.25">
      <c r="A173" s="14"/>
      <c r="B173" s="15"/>
      <c r="C173" s="15" t="s">
        <v>167</v>
      </c>
      <c r="D173" s="15">
        <f>SUM(D119:D172)</f>
        <v>0</v>
      </c>
      <c r="E173" s="15">
        <f>SUM(E119:E172)</f>
        <v>0</v>
      </c>
      <c r="F173" s="16">
        <f>D118+D173-E173</f>
        <v>0</v>
      </c>
    </row>
    <row r="174" spans="1:6" ht="14.4" thickTop="1" thickBot="1" x14ac:dyDescent="0.25">
      <c r="A174" s="17"/>
      <c r="B174" s="17"/>
      <c r="C174" s="17"/>
      <c r="D174" s="17"/>
      <c r="E174" s="17"/>
      <c r="F174" s="17"/>
    </row>
    <row r="175" spans="1:6" ht="33" customHeight="1" thickBot="1" x14ac:dyDescent="0.25">
      <c r="A175" s="240" t="s">
        <v>4</v>
      </c>
      <c r="B175" s="241"/>
      <c r="C175" s="11" t="s">
        <v>0</v>
      </c>
      <c r="D175" s="11" t="s">
        <v>1</v>
      </c>
      <c r="E175" s="11" t="s">
        <v>2</v>
      </c>
      <c r="F175" s="12" t="s">
        <v>254</v>
      </c>
    </row>
    <row r="176" spans="1:6" x14ac:dyDescent="0.2">
      <c r="A176" s="8">
        <v>4</v>
      </c>
      <c r="B176" s="147">
        <v>1</v>
      </c>
      <c r="C176" s="147" t="s">
        <v>8</v>
      </c>
      <c r="D176" s="147">
        <f>F173</f>
        <v>0</v>
      </c>
      <c r="E176" s="147"/>
      <c r="F176" s="211">
        <f>D176-E176</f>
        <v>0</v>
      </c>
    </row>
    <row r="177" spans="1:6" x14ac:dyDescent="0.2">
      <c r="A177" s="102"/>
      <c r="B177" s="103"/>
      <c r="C177" s="103"/>
      <c r="D177" s="103"/>
      <c r="E177" s="103"/>
      <c r="F177" s="212" t="str">
        <f>IF(OR(D177&lt;&gt;0,E177&lt;&gt;0),F176+D177-E177,"")</f>
        <v/>
      </c>
    </row>
    <row r="178" spans="1:6" x14ac:dyDescent="0.2">
      <c r="A178" s="102"/>
      <c r="B178" s="103"/>
      <c r="C178" s="103"/>
      <c r="D178" s="103"/>
      <c r="E178" s="103"/>
      <c r="F178" s="212" t="str">
        <f t="shared" ref="F178:F230" si="3">IF(OR(D178&lt;&gt;0,E178&lt;&gt;0),F177+D178-E178,"")</f>
        <v/>
      </c>
    </row>
    <row r="179" spans="1:6" x14ac:dyDescent="0.2">
      <c r="A179" s="102"/>
      <c r="B179" s="103"/>
      <c r="C179" s="103"/>
      <c r="D179" s="103"/>
      <c r="E179" s="103"/>
      <c r="F179" s="212" t="str">
        <f t="shared" si="3"/>
        <v/>
      </c>
    </row>
    <row r="180" spans="1:6" x14ac:dyDescent="0.2">
      <c r="A180" s="102"/>
      <c r="B180" s="103"/>
      <c r="C180" s="103"/>
      <c r="D180" s="103"/>
      <c r="E180" s="103"/>
      <c r="F180" s="212" t="str">
        <f t="shared" si="3"/>
        <v/>
      </c>
    </row>
    <row r="181" spans="1:6" x14ac:dyDescent="0.2">
      <c r="A181" s="102"/>
      <c r="B181" s="103"/>
      <c r="C181" s="103"/>
      <c r="D181" s="103"/>
      <c r="E181" s="103"/>
      <c r="F181" s="212" t="str">
        <f t="shared" si="3"/>
        <v/>
      </c>
    </row>
    <row r="182" spans="1:6" x14ac:dyDescent="0.2">
      <c r="A182" s="102"/>
      <c r="B182" s="103"/>
      <c r="C182" s="103"/>
      <c r="D182" s="103"/>
      <c r="E182" s="103"/>
      <c r="F182" s="212" t="str">
        <f t="shared" si="3"/>
        <v/>
      </c>
    </row>
    <row r="183" spans="1:6" x14ac:dyDescent="0.2">
      <c r="A183" s="102"/>
      <c r="B183" s="103"/>
      <c r="C183" s="103"/>
      <c r="D183" s="103"/>
      <c r="E183" s="103"/>
      <c r="F183" s="212" t="str">
        <f t="shared" si="3"/>
        <v/>
      </c>
    </row>
    <row r="184" spans="1:6" x14ac:dyDescent="0.2">
      <c r="A184" s="102"/>
      <c r="B184" s="103"/>
      <c r="C184" s="103"/>
      <c r="D184" s="103"/>
      <c r="E184" s="103"/>
      <c r="F184" s="212" t="str">
        <f t="shared" si="3"/>
        <v/>
      </c>
    </row>
    <row r="185" spans="1:6" x14ac:dyDescent="0.2">
      <c r="A185" s="102"/>
      <c r="B185" s="103"/>
      <c r="C185" s="103"/>
      <c r="D185" s="103"/>
      <c r="E185" s="103"/>
      <c r="F185" s="212" t="str">
        <f t="shared" si="3"/>
        <v/>
      </c>
    </row>
    <row r="186" spans="1:6" x14ac:dyDescent="0.2">
      <c r="A186" s="102"/>
      <c r="B186" s="103"/>
      <c r="C186" s="103"/>
      <c r="D186" s="103"/>
      <c r="E186" s="103"/>
      <c r="F186" s="212" t="str">
        <f t="shared" si="3"/>
        <v/>
      </c>
    </row>
    <row r="187" spans="1:6" x14ac:dyDescent="0.2">
      <c r="A187" s="102"/>
      <c r="B187" s="103"/>
      <c r="C187" s="103"/>
      <c r="D187" s="103"/>
      <c r="E187" s="103"/>
      <c r="F187" s="212" t="str">
        <f t="shared" si="3"/>
        <v/>
      </c>
    </row>
    <row r="188" spans="1:6" x14ac:dyDescent="0.2">
      <c r="A188" s="102"/>
      <c r="B188" s="103"/>
      <c r="C188" s="104"/>
      <c r="D188" s="103"/>
      <c r="E188" s="103"/>
      <c r="F188" s="212" t="str">
        <f t="shared" si="3"/>
        <v/>
      </c>
    </row>
    <row r="189" spans="1:6" x14ac:dyDescent="0.2">
      <c r="A189" s="102"/>
      <c r="B189" s="103"/>
      <c r="C189" s="103"/>
      <c r="D189" s="103"/>
      <c r="E189" s="103"/>
      <c r="F189" s="212" t="str">
        <f t="shared" si="3"/>
        <v/>
      </c>
    </row>
    <row r="190" spans="1:6" x14ac:dyDescent="0.2">
      <c r="A190" s="102"/>
      <c r="B190" s="103"/>
      <c r="C190" s="103"/>
      <c r="D190" s="103"/>
      <c r="E190" s="103"/>
      <c r="F190" s="212" t="str">
        <f t="shared" si="3"/>
        <v/>
      </c>
    </row>
    <row r="191" spans="1:6" x14ac:dyDescent="0.2">
      <c r="A191" s="102"/>
      <c r="B191" s="103"/>
      <c r="C191" s="103"/>
      <c r="D191" s="103"/>
      <c r="E191" s="103"/>
      <c r="F191" s="212" t="str">
        <f t="shared" si="3"/>
        <v/>
      </c>
    </row>
    <row r="192" spans="1:6" x14ac:dyDescent="0.2">
      <c r="A192" s="102"/>
      <c r="B192" s="103"/>
      <c r="C192" s="103"/>
      <c r="D192" s="103"/>
      <c r="E192" s="103"/>
      <c r="F192" s="212" t="str">
        <f t="shared" si="3"/>
        <v/>
      </c>
    </row>
    <row r="193" spans="1:6" x14ac:dyDescent="0.2">
      <c r="A193" s="102"/>
      <c r="B193" s="103"/>
      <c r="C193" s="103"/>
      <c r="D193" s="103"/>
      <c r="E193" s="103"/>
      <c r="F193" s="212" t="str">
        <f t="shared" si="3"/>
        <v/>
      </c>
    </row>
    <row r="194" spans="1:6" x14ac:dyDescent="0.2">
      <c r="A194" s="102"/>
      <c r="B194" s="103"/>
      <c r="C194" s="103"/>
      <c r="D194" s="103"/>
      <c r="E194" s="103"/>
      <c r="F194" s="212" t="str">
        <f t="shared" si="3"/>
        <v/>
      </c>
    </row>
    <row r="195" spans="1:6" x14ac:dyDescent="0.2">
      <c r="A195" s="102"/>
      <c r="B195" s="103"/>
      <c r="C195" s="103"/>
      <c r="D195" s="103"/>
      <c r="E195" s="103"/>
      <c r="F195" s="212" t="str">
        <f t="shared" si="3"/>
        <v/>
      </c>
    </row>
    <row r="196" spans="1:6" x14ac:dyDescent="0.2">
      <c r="A196" s="102"/>
      <c r="B196" s="103"/>
      <c r="C196" s="103"/>
      <c r="D196" s="103"/>
      <c r="E196" s="103"/>
      <c r="F196" s="212" t="str">
        <f t="shared" si="3"/>
        <v/>
      </c>
    </row>
    <row r="197" spans="1:6" x14ac:dyDescent="0.2">
      <c r="A197" s="102"/>
      <c r="B197" s="103"/>
      <c r="C197" s="103"/>
      <c r="D197" s="103"/>
      <c r="E197" s="103"/>
      <c r="F197" s="212" t="str">
        <f t="shared" si="3"/>
        <v/>
      </c>
    </row>
    <row r="198" spans="1:6" x14ac:dyDescent="0.2">
      <c r="A198" s="102"/>
      <c r="B198" s="103"/>
      <c r="C198" s="103"/>
      <c r="D198" s="103"/>
      <c r="E198" s="103"/>
      <c r="F198" s="212" t="str">
        <f t="shared" si="3"/>
        <v/>
      </c>
    </row>
    <row r="199" spans="1:6" x14ac:dyDescent="0.2">
      <c r="A199" s="102"/>
      <c r="B199" s="103"/>
      <c r="C199" s="103"/>
      <c r="D199" s="103"/>
      <c r="E199" s="103"/>
      <c r="F199" s="212" t="str">
        <f t="shared" si="3"/>
        <v/>
      </c>
    </row>
    <row r="200" spans="1:6" x14ac:dyDescent="0.2">
      <c r="A200" s="102"/>
      <c r="B200" s="103"/>
      <c r="C200" s="103"/>
      <c r="D200" s="103"/>
      <c r="E200" s="103"/>
      <c r="F200" s="212" t="str">
        <f t="shared" si="3"/>
        <v/>
      </c>
    </row>
    <row r="201" spans="1:6" x14ac:dyDescent="0.2">
      <c r="A201" s="102"/>
      <c r="B201" s="103"/>
      <c r="C201" s="103"/>
      <c r="D201" s="103"/>
      <c r="E201" s="103"/>
      <c r="F201" s="212" t="str">
        <f t="shared" si="3"/>
        <v/>
      </c>
    </row>
    <row r="202" spans="1:6" x14ac:dyDescent="0.2">
      <c r="A202" s="102"/>
      <c r="B202" s="103"/>
      <c r="C202" s="103"/>
      <c r="D202" s="103"/>
      <c r="E202" s="103"/>
      <c r="F202" s="212" t="str">
        <f t="shared" si="3"/>
        <v/>
      </c>
    </row>
    <row r="203" spans="1:6" x14ac:dyDescent="0.2">
      <c r="A203" s="102"/>
      <c r="B203" s="103"/>
      <c r="C203" s="103"/>
      <c r="D203" s="103"/>
      <c r="E203" s="103"/>
      <c r="F203" s="212" t="str">
        <f t="shared" si="3"/>
        <v/>
      </c>
    </row>
    <row r="204" spans="1:6" x14ac:dyDescent="0.2">
      <c r="A204" s="102"/>
      <c r="B204" s="103"/>
      <c r="C204" s="103"/>
      <c r="D204" s="103"/>
      <c r="E204" s="103"/>
      <c r="F204" s="212" t="str">
        <f t="shared" si="3"/>
        <v/>
      </c>
    </row>
    <row r="205" spans="1:6" x14ac:dyDescent="0.2">
      <c r="A205" s="102"/>
      <c r="B205" s="103"/>
      <c r="C205" s="103"/>
      <c r="D205" s="103"/>
      <c r="E205" s="103"/>
      <c r="F205" s="212" t="str">
        <f t="shared" si="3"/>
        <v/>
      </c>
    </row>
    <row r="206" spans="1:6" x14ac:dyDescent="0.2">
      <c r="A206" s="102"/>
      <c r="B206" s="103"/>
      <c r="C206" s="103"/>
      <c r="D206" s="103"/>
      <c r="E206" s="103"/>
      <c r="F206" s="212" t="str">
        <f t="shared" si="3"/>
        <v/>
      </c>
    </row>
    <row r="207" spans="1:6" x14ac:dyDescent="0.2">
      <c r="A207" s="102"/>
      <c r="B207" s="103"/>
      <c r="C207" s="103"/>
      <c r="D207" s="103"/>
      <c r="E207" s="103"/>
      <c r="F207" s="212" t="str">
        <f t="shared" si="3"/>
        <v/>
      </c>
    </row>
    <row r="208" spans="1:6" x14ac:dyDescent="0.2">
      <c r="A208" s="102"/>
      <c r="B208" s="103"/>
      <c r="C208" s="103"/>
      <c r="D208" s="103"/>
      <c r="E208" s="103"/>
      <c r="F208" s="212" t="str">
        <f t="shared" si="3"/>
        <v/>
      </c>
    </row>
    <row r="209" spans="1:6" x14ac:dyDescent="0.2">
      <c r="A209" s="102"/>
      <c r="B209" s="103"/>
      <c r="C209" s="103"/>
      <c r="D209" s="103"/>
      <c r="E209" s="103"/>
      <c r="F209" s="212" t="str">
        <f t="shared" si="3"/>
        <v/>
      </c>
    </row>
    <row r="210" spans="1:6" x14ac:dyDescent="0.2">
      <c r="A210" s="102"/>
      <c r="B210" s="103"/>
      <c r="C210" s="103"/>
      <c r="D210" s="103"/>
      <c r="E210" s="103"/>
      <c r="F210" s="212" t="str">
        <f t="shared" si="3"/>
        <v/>
      </c>
    </row>
    <row r="211" spans="1:6" x14ac:dyDescent="0.2">
      <c r="A211" s="102"/>
      <c r="B211" s="103"/>
      <c r="C211" s="103"/>
      <c r="D211" s="103"/>
      <c r="E211" s="103"/>
      <c r="F211" s="212" t="str">
        <f t="shared" si="3"/>
        <v/>
      </c>
    </row>
    <row r="212" spans="1:6" x14ac:dyDescent="0.2">
      <c r="A212" s="102"/>
      <c r="B212" s="103"/>
      <c r="C212" s="103"/>
      <c r="D212" s="103"/>
      <c r="E212" s="103"/>
      <c r="F212" s="212" t="str">
        <f t="shared" si="3"/>
        <v/>
      </c>
    </row>
    <row r="213" spans="1:6" x14ac:dyDescent="0.2">
      <c r="A213" s="102"/>
      <c r="B213" s="103"/>
      <c r="C213" s="103"/>
      <c r="D213" s="103"/>
      <c r="E213" s="103"/>
      <c r="F213" s="212" t="str">
        <f t="shared" si="3"/>
        <v/>
      </c>
    </row>
    <row r="214" spans="1:6" x14ac:dyDescent="0.2">
      <c r="A214" s="102"/>
      <c r="B214" s="103"/>
      <c r="C214" s="103"/>
      <c r="D214" s="103"/>
      <c r="E214" s="103"/>
      <c r="F214" s="212" t="str">
        <f t="shared" si="3"/>
        <v/>
      </c>
    </row>
    <row r="215" spans="1:6" x14ac:dyDescent="0.2">
      <c r="A215" s="102"/>
      <c r="B215" s="103"/>
      <c r="C215" s="103"/>
      <c r="D215" s="103"/>
      <c r="E215" s="103"/>
      <c r="F215" s="212" t="str">
        <f t="shared" si="3"/>
        <v/>
      </c>
    </row>
    <row r="216" spans="1:6" x14ac:dyDescent="0.2">
      <c r="A216" s="102"/>
      <c r="B216" s="103"/>
      <c r="C216" s="103"/>
      <c r="D216" s="103"/>
      <c r="E216" s="103"/>
      <c r="F216" s="212" t="str">
        <f t="shared" si="3"/>
        <v/>
      </c>
    </row>
    <row r="217" spans="1:6" x14ac:dyDescent="0.2">
      <c r="A217" s="102"/>
      <c r="B217" s="103"/>
      <c r="C217" s="103"/>
      <c r="D217" s="103"/>
      <c r="E217" s="103"/>
      <c r="F217" s="212" t="str">
        <f t="shared" si="3"/>
        <v/>
      </c>
    </row>
    <row r="218" spans="1:6" x14ac:dyDescent="0.2">
      <c r="A218" s="102"/>
      <c r="B218" s="103"/>
      <c r="C218" s="103"/>
      <c r="D218" s="103"/>
      <c r="E218" s="103"/>
      <c r="F218" s="212" t="str">
        <f t="shared" si="3"/>
        <v/>
      </c>
    </row>
    <row r="219" spans="1:6" x14ac:dyDescent="0.2">
      <c r="A219" s="102"/>
      <c r="B219" s="103"/>
      <c r="C219" s="103"/>
      <c r="D219" s="103"/>
      <c r="E219" s="103"/>
      <c r="F219" s="212" t="str">
        <f t="shared" si="3"/>
        <v/>
      </c>
    </row>
    <row r="220" spans="1:6" x14ac:dyDescent="0.2">
      <c r="A220" s="102"/>
      <c r="B220" s="103"/>
      <c r="C220" s="103"/>
      <c r="D220" s="103"/>
      <c r="E220" s="103"/>
      <c r="F220" s="212" t="str">
        <f t="shared" si="3"/>
        <v/>
      </c>
    </row>
    <row r="221" spans="1:6" x14ac:dyDescent="0.2">
      <c r="A221" s="102"/>
      <c r="B221" s="103"/>
      <c r="C221" s="103"/>
      <c r="D221" s="103"/>
      <c r="E221" s="103"/>
      <c r="F221" s="212" t="str">
        <f t="shared" si="3"/>
        <v/>
      </c>
    </row>
    <row r="222" spans="1:6" x14ac:dyDescent="0.2">
      <c r="A222" s="102"/>
      <c r="B222" s="103"/>
      <c r="C222" s="103"/>
      <c r="D222" s="103"/>
      <c r="E222" s="103"/>
      <c r="F222" s="212" t="str">
        <f t="shared" si="3"/>
        <v/>
      </c>
    </row>
    <row r="223" spans="1:6" x14ac:dyDescent="0.2">
      <c r="A223" s="102"/>
      <c r="B223" s="103"/>
      <c r="C223" s="103"/>
      <c r="D223" s="103"/>
      <c r="E223" s="103"/>
      <c r="F223" s="212" t="str">
        <f t="shared" si="3"/>
        <v/>
      </c>
    </row>
    <row r="224" spans="1:6" x14ac:dyDescent="0.2">
      <c r="A224" s="102"/>
      <c r="B224" s="103"/>
      <c r="C224" s="103"/>
      <c r="D224" s="103"/>
      <c r="E224" s="103"/>
      <c r="F224" s="212" t="str">
        <f t="shared" si="3"/>
        <v/>
      </c>
    </row>
    <row r="225" spans="1:6" x14ac:dyDescent="0.2">
      <c r="A225" s="102"/>
      <c r="B225" s="103"/>
      <c r="C225" s="103"/>
      <c r="D225" s="103"/>
      <c r="E225" s="103"/>
      <c r="F225" s="212" t="str">
        <f t="shared" si="3"/>
        <v/>
      </c>
    </row>
    <row r="226" spans="1:6" x14ac:dyDescent="0.2">
      <c r="A226" s="102"/>
      <c r="B226" s="103"/>
      <c r="C226" s="103"/>
      <c r="D226" s="103"/>
      <c r="E226" s="103"/>
      <c r="F226" s="212" t="str">
        <f t="shared" si="3"/>
        <v/>
      </c>
    </row>
    <row r="227" spans="1:6" x14ac:dyDescent="0.2">
      <c r="A227" s="102"/>
      <c r="B227" s="103"/>
      <c r="C227" s="103"/>
      <c r="D227" s="103"/>
      <c r="E227" s="103"/>
      <c r="F227" s="212" t="str">
        <f t="shared" si="3"/>
        <v/>
      </c>
    </row>
    <row r="228" spans="1:6" x14ac:dyDescent="0.2">
      <c r="A228" s="102"/>
      <c r="B228" s="103"/>
      <c r="C228" s="103"/>
      <c r="D228" s="103"/>
      <c r="E228" s="103"/>
      <c r="F228" s="212" t="str">
        <f t="shared" si="3"/>
        <v/>
      </c>
    </row>
    <row r="229" spans="1:6" x14ac:dyDescent="0.2">
      <c r="A229" s="102"/>
      <c r="B229" s="103"/>
      <c r="C229" s="103"/>
      <c r="D229" s="103"/>
      <c r="E229" s="103"/>
      <c r="F229" s="212" t="str">
        <f t="shared" si="3"/>
        <v/>
      </c>
    </row>
    <row r="230" spans="1:6" ht="13.8" thickBot="1" x14ac:dyDescent="0.25">
      <c r="A230" s="105"/>
      <c r="B230" s="106"/>
      <c r="C230" s="106"/>
      <c r="D230" s="106"/>
      <c r="E230" s="106"/>
      <c r="F230" s="7" t="str">
        <f t="shared" si="3"/>
        <v/>
      </c>
    </row>
    <row r="231" spans="1:6" ht="13.8" thickBot="1" x14ac:dyDescent="0.25">
      <c r="A231" s="14"/>
      <c r="B231" s="15"/>
      <c r="C231" s="15" t="s">
        <v>166</v>
      </c>
      <c r="D231" s="15">
        <f>SUM(D177:D230)</f>
        <v>0</v>
      </c>
      <c r="E231" s="15">
        <f>SUM(E177:E230)</f>
        <v>0</v>
      </c>
      <c r="F231" s="16">
        <f>D176+D231-E231</f>
        <v>0</v>
      </c>
    </row>
    <row r="232" spans="1:6" ht="14.4" thickTop="1" thickBot="1" x14ac:dyDescent="0.25">
      <c r="A232" s="17"/>
      <c r="B232" s="17"/>
      <c r="C232" s="17"/>
      <c r="D232" s="17"/>
      <c r="E232" s="17"/>
      <c r="F232" s="17"/>
    </row>
    <row r="233" spans="1:6" ht="33" customHeight="1" thickBot="1" x14ac:dyDescent="0.25">
      <c r="A233" s="240" t="s">
        <v>4</v>
      </c>
      <c r="B233" s="241"/>
      <c r="C233" s="11" t="s">
        <v>0</v>
      </c>
      <c r="D233" s="11" t="s">
        <v>1</v>
      </c>
      <c r="E233" s="11" t="s">
        <v>2</v>
      </c>
      <c r="F233" s="12" t="s">
        <v>254</v>
      </c>
    </row>
    <row r="234" spans="1:6" x14ac:dyDescent="0.2">
      <c r="A234" s="8">
        <v>5</v>
      </c>
      <c r="B234" s="147">
        <v>1</v>
      </c>
      <c r="C234" s="147" t="s">
        <v>8</v>
      </c>
      <c r="D234" s="147">
        <f>F231</f>
        <v>0</v>
      </c>
      <c r="E234" s="147"/>
      <c r="F234" s="211">
        <f>D234-E234</f>
        <v>0</v>
      </c>
    </row>
    <row r="235" spans="1:6" x14ac:dyDescent="0.2">
      <c r="A235" s="102"/>
      <c r="B235" s="103"/>
      <c r="C235" s="103"/>
      <c r="D235" s="103"/>
      <c r="E235" s="103"/>
      <c r="F235" s="212" t="str">
        <f>IF(OR(D235&lt;&gt;0,E235&lt;&gt;0),F234+D235-E235,"")</f>
        <v/>
      </c>
    </row>
    <row r="236" spans="1:6" x14ac:dyDescent="0.2">
      <c r="A236" s="102"/>
      <c r="B236" s="103"/>
      <c r="C236" s="103"/>
      <c r="D236" s="103"/>
      <c r="E236" s="103"/>
      <c r="F236" s="212" t="str">
        <f t="shared" ref="F236:F288" si="4">IF(OR(D236&lt;&gt;0,E236&lt;&gt;0),F235+D236-E236,"")</f>
        <v/>
      </c>
    </row>
    <row r="237" spans="1:6" x14ac:dyDescent="0.2">
      <c r="A237" s="102"/>
      <c r="B237" s="103"/>
      <c r="C237" s="103"/>
      <c r="D237" s="103"/>
      <c r="E237" s="103"/>
      <c r="F237" s="212" t="str">
        <f t="shared" si="4"/>
        <v/>
      </c>
    </row>
    <row r="238" spans="1:6" x14ac:dyDescent="0.2">
      <c r="A238" s="102"/>
      <c r="B238" s="103"/>
      <c r="C238" s="103"/>
      <c r="D238" s="103"/>
      <c r="E238" s="103"/>
      <c r="F238" s="212" t="str">
        <f t="shared" si="4"/>
        <v/>
      </c>
    </row>
    <row r="239" spans="1:6" x14ac:dyDescent="0.2">
      <c r="A239" s="102"/>
      <c r="B239" s="103"/>
      <c r="C239" s="103"/>
      <c r="D239" s="103"/>
      <c r="E239" s="103"/>
      <c r="F239" s="212" t="str">
        <f t="shared" si="4"/>
        <v/>
      </c>
    </row>
    <row r="240" spans="1:6" x14ac:dyDescent="0.2">
      <c r="A240" s="102"/>
      <c r="B240" s="103"/>
      <c r="C240" s="103"/>
      <c r="D240" s="103"/>
      <c r="E240" s="103"/>
      <c r="F240" s="212" t="str">
        <f t="shared" si="4"/>
        <v/>
      </c>
    </row>
    <row r="241" spans="1:6" x14ac:dyDescent="0.2">
      <c r="A241" s="102"/>
      <c r="B241" s="103"/>
      <c r="C241" s="103"/>
      <c r="D241" s="103"/>
      <c r="E241" s="103"/>
      <c r="F241" s="212" t="str">
        <f t="shared" si="4"/>
        <v/>
      </c>
    </row>
    <row r="242" spans="1:6" x14ac:dyDescent="0.2">
      <c r="A242" s="102"/>
      <c r="B242" s="103"/>
      <c r="C242" s="103"/>
      <c r="D242" s="103"/>
      <c r="E242" s="103"/>
      <c r="F242" s="212" t="str">
        <f t="shared" si="4"/>
        <v/>
      </c>
    </row>
    <row r="243" spans="1:6" x14ac:dyDescent="0.2">
      <c r="A243" s="102"/>
      <c r="B243" s="103"/>
      <c r="C243" s="103"/>
      <c r="D243" s="103"/>
      <c r="E243" s="103"/>
      <c r="F243" s="212" t="str">
        <f t="shared" si="4"/>
        <v/>
      </c>
    </row>
    <row r="244" spans="1:6" x14ac:dyDescent="0.2">
      <c r="A244" s="102"/>
      <c r="B244" s="103"/>
      <c r="C244" s="103"/>
      <c r="D244" s="103"/>
      <c r="E244" s="103"/>
      <c r="F244" s="212" t="str">
        <f t="shared" si="4"/>
        <v/>
      </c>
    </row>
    <row r="245" spans="1:6" x14ac:dyDescent="0.2">
      <c r="A245" s="102"/>
      <c r="B245" s="103"/>
      <c r="C245" s="103"/>
      <c r="D245" s="103"/>
      <c r="E245" s="103"/>
      <c r="F245" s="212" t="str">
        <f t="shared" si="4"/>
        <v/>
      </c>
    </row>
    <row r="246" spans="1:6" x14ac:dyDescent="0.2">
      <c r="A246" s="102"/>
      <c r="B246" s="103"/>
      <c r="C246" s="104"/>
      <c r="D246" s="103"/>
      <c r="E246" s="103"/>
      <c r="F246" s="212" t="str">
        <f t="shared" si="4"/>
        <v/>
      </c>
    </row>
    <row r="247" spans="1:6" x14ac:dyDescent="0.2">
      <c r="A247" s="102"/>
      <c r="B247" s="103"/>
      <c r="C247" s="103"/>
      <c r="D247" s="103"/>
      <c r="E247" s="103"/>
      <c r="F247" s="212" t="str">
        <f t="shared" si="4"/>
        <v/>
      </c>
    </row>
    <row r="248" spans="1:6" x14ac:dyDescent="0.2">
      <c r="A248" s="102"/>
      <c r="B248" s="103"/>
      <c r="C248" s="103"/>
      <c r="D248" s="103"/>
      <c r="E248" s="103"/>
      <c r="F248" s="212" t="str">
        <f t="shared" si="4"/>
        <v/>
      </c>
    </row>
    <row r="249" spans="1:6" x14ac:dyDescent="0.2">
      <c r="A249" s="102"/>
      <c r="B249" s="103"/>
      <c r="C249" s="103"/>
      <c r="D249" s="103"/>
      <c r="E249" s="103"/>
      <c r="F249" s="212" t="str">
        <f t="shared" si="4"/>
        <v/>
      </c>
    </row>
    <row r="250" spans="1:6" x14ac:dyDescent="0.2">
      <c r="A250" s="102"/>
      <c r="B250" s="103"/>
      <c r="C250" s="103"/>
      <c r="D250" s="103"/>
      <c r="E250" s="103"/>
      <c r="F250" s="212" t="str">
        <f t="shared" si="4"/>
        <v/>
      </c>
    </row>
    <row r="251" spans="1:6" x14ac:dyDescent="0.2">
      <c r="A251" s="102"/>
      <c r="B251" s="103"/>
      <c r="C251" s="103"/>
      <c r="D251" s="103"/>
      <c r="E251" s="103"/>
      <c r="F251" s="212" t="str">
        <f t="shared" si="4"/>
        <v/>
      </c>
    </row>
    <row r="252" spans="1:6" x14ac:dyDescent="0.2">
      <c r="A252" s="102"/>
      <c r="B252" s="103"/>
      <c r="C252" s="103"/>
      <c r="D252" s="103"/>
      <c r="E252" s="103"/>
      <c r="F252" s="212" t="str">
        <f t="shared" si="4"/>
        <v/>
      </c>
    </row>
    <row r="253" spans="1:6" x14ac:dyDescent="0.2">
      <c r="A253" s="102"/>
      <c r="B253" s="103"/>
      <c r="C253" s="103"/>
      <c r="D253" s="103"/>
      <c r="E253" s="103"/>
      <c r="F253" s="212" t="str">
        <f t="shared" si="4"/>
        <v/>
      </c>
    </row>
    <row r="254" spans="1:6" x14ac:dyDescent="0.2">
      <c r="A254" s="102"/>
      <c r="B254" s="103"/>
      <c r="C254" s="103"/>
      <c r="D254" s="103"/>
      <c r="E254" s="103"/>
      <c r="F254" s="212" t="str">
        <f t="shared" si="4"/>
        <v/>
      </c>
    </row>
    <row r="255" spans="1:6" x14ac:dyDescent="0.2">
      <c r="A255" s="102"/>
      <c r="B255" s="103"/>
      <c r="C255" s="103"/>
      <c r="D255" s="103"/>
      <c r="E255" s="103"/>
      <c r="F255" s="212" t="str">
        <f t="shared" si="4"/>
        <v/>
      </c>
    </row>
    <row r="256" spans="1:6" x14ac:dyDescent="0.2">
      <c r="A256" s="102"/>
      <c r="B256" s="103"/>
      <c r="C256" s="103"/>
      <c r="D256" s="103"/>
      <c r="E256" s="103"/>
      <c r="F256" s="212" t="str">
        <f t="shared" si="4"/>
        <v/>
      </c>
    </row>
    <row r="257" spans="1:6" x14ac:dyDescent="0.2">
      <c r="A257" s="102"/>
      <c r="B257" s="103"/>
      <c r="C257" s="103"/>
      <c r="D257" s="103"/>
      <c r="E257" s="103"/>
      <c r="F257" s="212" t="str">
        <f t="shared" si="4"/>
        <v/>
      </c>
    </row>
    <row r="258" spans="1:6" x14ac:dyDescent="0.2">
      <c r="A258" s="102"/>
      <c r="B258" s="103"/>
      <c r="C258" s="103"/>
      <c r="D258" s="103"/>
      <c r="E258" s="103"/>
      <c r="F258" s="212" t="str">
        <f t="shared" si="4"/>
        <v/>
      </c>
    </row>
    <row r="259" spans="1:6" x14ac:dyDescent="0.2">
      <c r="A259" s="102"/>
      <c r="B259" s="103"/>
      <c r="C259" s="103"/>
      <c r="D259" s="103"/>
      <c r="E259" s="103"/>
      <c r="F259" s="212" t="str">
        <f t="shared" si="4"/>
        <v/>
      </c>
    </row>
    <row r="260" spans="1:6" x14ac:dyDescent="0.2">
      <c r="A260" s="102"/>
      <c r="B260" s="103"/>
      <c r="C260" s="103"/>
      <c r="D260" s="103"/>
      <c r="E260" s="103"/>
      <c r="F260" s="212" t="str">
        <f t="shared" si="4"/>
        <v/>
      </c>
    </row>
    <row r="261" spans="1:6" x14ac:dyDescent="0.2">
      <c r="A261" s="102"/>
      <c r="B261" s="103"/>
      <c r="C261" s="103"/>
      <c r="D261" s="103"/>
      <c r="E261" s="103"/>
      <c r="F261" s="212" t="str">
        <f t="shared" si="4"/>
        <v/>
      </c>
    </row>
    <row r="262" spans="1:6" x14ac:dyDescent="0.2">
      <c r="A262" s="102"/>
      <c r="B262" s="103"/>
      <c r="C262" s="103"/>
      <c r="D262" s="103"/>
      <c r="E262" s="103"/>
      <c r="F262" s="212" t="str">
        <f t="shared" si="4"/>
        <v/>
      </c>
    </row>
    <row r="263" spans="1:6" x14ac:dyDescent="0.2">
      <c r="A263" s="102"/>
      <c r="B263" s="103"/>
      <c r="C263" s="103"/>
      <c r="D263" s="103"/>
      <c r="E263" s="103"/>
      <c r="F263" s="212" t="str">
        <f t="shared" si="4"/>
        <v/>
      </c>
    </row>
    <row r="264" spans="1:6" x14ac:dyDescent="0.2">
      <c r="A264" s="102"/>
      <c r="B264" s="103"/>
      <c r="C264" s="103"/>
      <c r="D264" s="103"/>
      <c r="E264" s="103"/>
      <c r="F264" s="212" t="str">
        <f t="shared" si="4"/>
        <v/>
      </c>
    </row>
    <row r="265" spans="1:6" x14ac:dyDescent="0.2">
      <c r="A265" s="102"/>
      <c r="B265" s="103"/>
      <c r="C265" s="103"/>
      <c r="D265" s="103"/>
      <c r="E265" s="103"/>
      <c r="F265" s="212" t="str">
        <f t="shared" si="4"/>
        <v/>
      </c>
    </row>
    <row r="266" spans="1:6" x14ac:dyDescent="0.2">
      <c r="A266" s="102"/>
      <c r="B266" s="103"/>
      <c r="C266" s="103"/>
      <c r="D266" s="103"/>
      <c r="E266" s="103"/>
      <c r="F266" s="212" t="str">
        <f t="shared" si="4"/>
        <v/>
      </c>
    </row>
    <row r="267" spans="1:6" x14ac:dyDescent="0.2">
      <c r="A267" s="102"/>
      <c r="B267" s="103"/>
      <c r="C267" s="103"/>
      <c r="D267" s="103"/>
      <c r="E267" s="103"/>
      <c r="F267" s="212" t="str">
        <f t="shared" si="4"/>
        <v/>
      </c>
    </row>
    <row r="268" spans="1:6" x14ac:dyDescent="0.2">
      <c r="A268" s="102"/>
      <c r="B268" s="103"/>
      <c r="C268" s="103"/>
      <c r="D268" s="103"/>
      <c r="E268" s="103"/>
      <c r="F268" s="212" t="str">
        <f t="shared" si="4"/>
        <v/>
      </c>
    </row>
    <row r="269" spans="1:6" x14ac:dyDescent="0.2">
      <c r="A269" s="102"/>
      <c r="B269" s="103"/>
      <c r="C269" s="103"/>
      <c r="D269" s="103"/>
      <c r="E269" s="103"/>
      <c r="F269" s="212" t="str">
        <f t="shared" si="4"/>
        <v/>
      </c>
    </row>
    <row r="270" spans="1:6" x14ac:dyDescent="0.2">
      <c r="A270" s="102"/>
      <c r="B270" s="103"/>
      <c r="C270" s="103"/>
      <c r="D270" s="103"/>
      <c r="E270" s="103"/>
      <c r="F270" s="212" t="str">
        <f t="shared" si="4"/>
        <v/>
      </c>
    </row>
    <row r="271" spans="1:6" x14ac:dyDescent="0.2">
      <c r="A271" s="102"/>
      <c r="B271" s="103"/>
      <c r="C271" s="103"/>
      <c r="D271" s="103"/>
      <c r="E271" s="103"/>
      <c r="F271" s="212" t="str">
        <f t="shared" si="4"/>
        <v/>
      </c>
    </row>
    <row r="272" spans="1:6" x14ac:dyDescent="0.2">
      <c r="A272" s="102"/>
      <c r="B272" s="103"/>
      <c r="C272" s="103"/>
      <c r="D272" s="103"/>
      <c r="E272" s="103"/>
      <c r="F272" s="212" t="str">
        <f t="shared" si="4"/>
        <v/>
      </c>
    </row>
    <row r="273" spans="1:6" x14ac:dyDescent="0.2">
      <c r="A273" s="102"/>
      <c r="B273" s="103"/>
      <c r="C273" s="103"/>
      <c r="D273" s="103"/>
      <c r="E273" s="103"/>
      <c r="F273" s="212" t="str">
        <f t="shared" si="4"/>
        <v/>
      </c>
    </row>
    <row r="274" spans="1:6" x14ac:dyDescent="0.2">
      <c r="A274" s="102"/>
      <c r="B274" s="103"/>
      <c r="C274" s="103"/>
      <c r="D274" s="103"/>
      <c r="E274" s="103"/>
      <c r="F274" s="212" t="str">
        <f t="shared" si="4"/>
        <v/>
      </c>
    </row>
    <row r="275" spans="1:6" x14ac:dyDescent="0.2">
      <c r="A275" s="102"/>
      <c r="B275" s="103"/>
      <c r="C275" s="103"/>
      <c r="D275" s="103"/>
      <c r="E275" s="103"/>
      <c r="F275" s="212" t="str">
        <f t="shared" si="4"/>
        <v/>
      </c>
    </row>
    <row r="276" spans="1:6" x14ac:dyDescent="0.2">
      <c r="A276" s="102"/>
      <c r="B276" s="103"/>
      <c r="C276" s="103"/>
      <c r="D276" s="103"/>
      <c r="E276" s="103"/>
      <c r="F276" s="212" t="str">
        <f t="shared" si="4"/>
        <v/>
      </c>
    </row>
    <row r="277" spans="1:6" x14ac:dyDescent="0.2">
      <c r="A277" s="102"/>
      <c r="B277" s="103"/>
      <c r="C277" s="103"/>
      <c r="D277" s="103"/>
      <c r="E277" s="103"/>
      <c r="F277" s="212" t="str">
        <f t="shared" si="4"/>
        <v/>
      </c>
    </row>
    <row r="278" spans="1:6" x14ac:dyDescent="0.2">
      <c r="A278" s="102"/>
      <c r="B278" s="103"/>
      <c r="C278" s="103"/>
      <c r="D278" s="103"/>
      <c r="E278" s="103"/>
      <c r="F278" s="212" t="str">
        <f t="shared" si="4"/>
        <v/>
      </c>
    </row>
    <row r="279" spans="1:6" x14ac:dyDescent="0.2">
      <c r="A279" s="102"/>
      <c r="B279" s="103"/>
      <c r="C279" s="103"/>
      <c r="D279" s="103"/>
      <c r="E279" s="103"/>
      <c r="F279" s="212" t="str">
        <f t="shared" si="4"/>
        <v/>
      </c>
    </row>
    <row r="280" spans="1:6" x14ac:dyDescent="0.2">
      <c r="A280" s="102"/>
      <c r="B280" s="103"/>
      <c r="C280" s="103"/>
      <c r="D280" s="103"/>
      <c r="E280" s="103"/>
      <c r="F280" s="212" t="str">
        <f t="shared" si="4"/>
        <v/>
      </c>
    </row>
    <row r="281" spans="1:6" x14ac:dyDescent="0.2">
      <c r="A281" s="102"/>
      <c r="B281" s="103"/>
      <c r="C281" s="103"/>
      <c r="D281" s="103"/>
      <c r="E281" s="103"/>
      <c r="F281" s="212" t="str">
        <f t="shared" si="4"/>
        <v/>
      </c>
    </row>
    <row r="282" spans="1:6" x14ac:dyDescent="0.2">
      <c r="A282" s="102"/>
      <c r="B282" s="103"/>
      <c r="C282" s="103"/>
      <c r="D282" s="103"/>
      <c r="E282" s="103"/>
      <c r="F282" s="212" t="str">
        <f t="shared" si="4"/>
        <v/>
      </c>
    </row>
    <row r="283" spans="1:6" x14ac:dyDescent="0.2">
      <c r="A283" s="102"/>
      <c r="B283" s="103"/>
      <c r="C283" s="103"/>
      <c r="D283" s="103"/>
      <c r="E283" s="103"/>
      <c r="F283" s="212" t="str">
        <f t="shared" si="4"/>
        <v/>
      </c>
    </row>
    <row r="284" spans="1:6" x14ac:dyDescent="0.2">
      <c r="A284" s="102"/>
      <c r="B284" s="103"/>
      <c r="C284" s="103"/>
      <c r="D284" s="103"/>
      <c r="E284" s="103"/>
      <c r="F284" s="212" t="str">
        <f t="shared" si="4"/>
        <v/>
      </c>
    </row>
    <row r="285" spans="1:6" x14ac:dyDescent="0.2">
      <c r="A285" s="102"/>
      <c r="B285" s="103"/>
      <c r="C285" s="103"/>
      <c r="D285" s="103"/>
      <c r="E285" s="103"/>
      <c r="F285" s="212" t="str">
        <f t="shared" si="4"/>
        <v/>
      </c>
    </row>
    <row r="286" spans="1:6" x14ac:dyDescent="0.2">
      <c r="A286" s="102"/>
      <c r="B286" s="103"/>
      <c r="C286" s="103"/>
      <c r="D286" s="103"/>
      <c r="E286" s="103"/>
      <c r="F286" s="212" t="str">
        <f t="shared" si="4"/>
        <v/>
      </c>
    </row>
    <row r="287" spans="1:6" x14ac:dyDescent="0.2">
      <c r="A287" s="102"/>
      <c r="B287" s="103"/>
      <c r="C287" s="103"/>
      <c r="D287" s="103"/>
      <c r="E287" s="103"/>
      <c r="F287" s="212" t="str">
        <f t="shared" si="4"/>
        <v/>
      </c>
    </row>
    <row r="288" spans="1:6" ht="13.8" thickBot="1" x14ac:dyDescent="0.25">
      <c r="A288" s="105"/>
      <c r="B288" s="106"/>
      <c r="C288" s="106"/>
      <c r="D288" s="106"/>
      <c r="E288" s="106"/>
      <c r="F288" s="7" t="str">
        <f t="shared" si="4"/>
        <v/>
      </c>
    </row>
    <row r="289" spans="1:6" ht="13.8" thickBot="1" x14ac:dyDescent="0.25">
      <c r="A289" s="14"/>
      <c r="B289" s="15"/>
      <c r="C289" s="15" t="s">
        <v>165</v>
      </c>
      <c r="D289" s="15">
        <f>SUM(D235:D288)</f>
        <v>0</v>
      </c>
      <c r="E289" s="15">
        <f>SUM(E235:E288)</f>
        <v>0</v>
      </c>
      <c r="F289" s="16">
        <f>D234+D289-E289</f>
        <v>0</v>
      </c>
    </row>
    <row r="290" spans="1:6" ht="14.4" thickTop="1" thickBot="1" x14ac:dyDescent="0.25">
      <c r="A290" s="17"/>
      <c r="B290" s="17"/>
      <c r="C290" s="17"/>
      <c r="D290" s="17"/>
      <c r="E290" s="17"/>
      <c r="F290" s="17"/>
    </row>
    <row r="291" spans="1:6" ht="33" customHeight="1" thickBot="1" x14ac:dyDescent="0.25">
      <c r="A291" s="240" t="s">
        <v>4</v>
      </c>
      <c r="B291" s="241"/>
      <c r="C291" s="11" t="s">
        <v>0</v>
      </c>
      <c r="D291" s="11" t="s">
        <v>1</v>
      </c>
      <c r="E291" s="11" t="s">
        <v>2</v>
      </c>
      <c r="F291" s="12" t="s">
        <v>254</v>
      </c>
    </row>
    <row r="292" spans="1:6" x14ac:dyDescent="0.2">
      <c r="A292" s="8">
        <v>6</v>
      </c>
      <c r="B292" s="147">
        <v>1</v>
      </c>
      <c r="C292" s="147" t="s">
        <v>8</v>
      </c>
      <c r="D292" s="147">
        <f>F289</f>
        <v>0</v>
      </c>
      <c r="E292" s="147"/>
      <c r="F292" s="211">
        <f>D292-E292</f>
        <v>0</v>
      </c>
    </row>
    <row r="293" spans="1:6" x14ac:dyDescent="0.2">
      <c r="A293" s="102"/>
      <c r="B293" s="103"/>
      <c r="C293" s="103"/>
      <c r="D293" s="103"/>
      <c r="E293" s="103"/>
      <c r="F293" s="212" t="str">
        <f>IF(OR(D293&lt;&gt;0,E293&lt;&gt;0),F292+D293-E293,"")</f>
        <v/>
      </c>
    </row>
    <row r="294" spans="1:6" x14ac:dyDescent="0.2">
      <c r="A294" s="102"/>
      <c r="B294" s="103"/>
      <c r="C294" s="103"/>
      <c r="D294" s="103"/>
      <c r="E294" s="103"/>
      <c r="F294" s="212" t="str">
        <f t="shared" ref="F294:F346" si="5">IF(OR(D294&lt;&gt;0,E294&lt;&gt;0),F293+D294-E294,"")</f>
        <v/>
      </c>
    </row>
    <row r="295" spans="1:6" x14ac:dyDescent="0.2">
      <c r="A295" s="102"/>
      <c r="B295" s="103"/>
      <c r="C295" s="103"/>
      <c r="D295" s="103"/>
      <c r="E295" s="103"/>
      <c r="F295" s="212" t="str">
        <f t="shared" si="5"/>
        <v/>
      </c>
    </row>
    <row r="296" spans="1:6" x14ac:dyDescent="0.2">
      <c r="A296" s="102"/>
      <c r="B296" s="103"/>
      <c r="C296" s="103"/>
      <c r="D296" s="103"/>
      <c r="E296" s="103"/>
      <c r="F296" s="212" t="str">
        <f t="shared" si="5"/>
        <v/>
      </c>
    </row>
    <row r="297" spans="1:6" x14ac:dyDescent="0.2">
      <c r="A297" s="102"/>
      <c r="B297" s="103"/>
      <c r="C297" s="103"/>
      <c r="D297" s="103"/>
      <c r="E297" s="103"/>
      <c r="F297" s="212" t="str">
        <f t="shared" si="5"/>
        <v/>
      </c>
    </row>
    <row r="298" spans="1:6" x14ac:dyDescent="0.2">
      <c r="A298" s="102"/>
      <c r="B298" s="103"/>
      <c r="C298" s="103"/>
      <c r="D298" s="103"/>
      <c r="E298" s="103"/>
      <c r="F298" s="212" t="str">
        <f t="shared" si="5"/>
        <v/>
      </c>
    </row>
    <row r="299" spans="1:6" x14ac:dyDescent="0.2">
      <c r="A299" s="102"/>
      <c r="B299" s="103"/>
      <c r="C299" s="103"/>
      <c r="D299" s="103"/>
      <c r="E299" s="103"/>
      <c r="F299" s="212" t="str">
        <f t="shared" si="5"/>
        <v/>
      </c>
    </row>
    <row r="300" spans="1:6" x14ac:dyDescent="0.2">
      <c r="A300" s="102"/>
      <c r="B300" s="103"/>
      <c r="C300" s="103"/>
      <c r="D300" s="103"/>
      <c r="E300" s="103"/>
      <c r="F300" s="212" t="str">
        <f t="shared" si="5"/>
        <v/>
      </c>
    </row>
    <row r="301" spans="1:6" x14ac:dyDescent="0.2">
      <c r="A301" s="102"/>
      <c r="B301" s="103"/>
      <c r="C301" s="103"/>
      <c r="D301" s="103"/>
      <c r="E301" s="103"/>
      <c r="F301" s="212" t="str">
        <f t="shared" si="5"/>
        <v/>
      </c>
    </row>
    <row r="302" spans="1:6" x14ac:dyDescent="0.2">
      <c r="A302" s="102"/>
      <c r="B302" s="103"/>
      <c r="C302" s="103"/>
      <c r="D302" s="103"/>
      <c r="E302" s="103"/>
      <c r="F302" s="212" t="str">
        <f t="shared" si="5"/>
        <v/>
      </c>
    </row>
    <row r="303" spans="1:6" x14ac:dyDescent="0.2">
      <c r="A303" s="102"/>
      <c r="B303" s="103"/>
      <c r="C303" s="103"/>
      <c r="D303" s="103"/>
      <c r="E303" s="103"/>
      <c r="F303" s="212" t="str">
        <f t="shared" si="5"/>
        <v/>
      </c>
    </row>
    <row r="304" spans="1:6" x14ac:dyDescent="0.2">
      <c r="A304" s="102"/>
      <c r="B304" s="103"/>
      <c r="C304" s="104"/>
      <c r="D304" s="103"/>
      <c r="E304" s="103"/>
      <c r="F304" s="212" t="str">
        <f t="shared" si="5"/>
        <v/>
      </c>
    </row>
    <row r="305" spans="1:6" x14ac:dyDescent="0.2">
      <c r="A305" s="102"/>
      <c r="B305" s="103"/>
      <c r="C305" s="103"/>
      <c r="D305" s="103"/>
      <c r="E305" s="103"/>
      <c r="F305" s="212" t="str">
        <f t="shared" si="5"/>
        <v/>
      </c>
    </row>
    <row r="306" spans="1:6" x14ac:dyDescent="0.2">
      <c r="A306" s="102"/>
      <c r="B306" s="103"/>
      <c r="C306" s="103"/>
      <c r="D306" s="103"/>
      <c r="E306" s="103"/>
      <c r="F306" s="212" t="str">
        <f t="shared" si="5"/>
        <v/>
      </c>
    </row>
    <row r="307" spans="1:6" x14ac:dyDescent="0.2">
      <c r="A307" s="102"/>
      <c r="B307" s="103"/>
      <c r="C307" s="103"/>
      <c r="D307" s="103"/>
      <c r="E307" s="103"/>
      <c r="F307" s="212" t="str">
        <f t="shared" si="5"/>
        <v/>
      </c>
    </row>
    <row r="308" spans="1:6" x14ac:dyDescent="0.2">
      <c r="A308" s="102"/>
      <c r="B308" s="103"/>
      <c r="C308" s="103"/>
      <c r="D308" s="103"/>
      <c r="E308" s="103"/>
      <c r="F308" s="212" t="str">
        <f t="shared" si="5"/>
        <v/>
      </c>
    </row>
    <row r="309" spans="1:6" x14ac:dyDescent="0.2">
      <c r="A309" s="102"/>
      <c r="B309" s="103"/>
      <c r="C309" s="103"/>
      <c r="D309" s="103"/>
      <c r="E309" s="103"/>
      <c r="F309" s="212" t="str">
        <f t="shared" si="5"/>
        <v/>
      </c>
    </row>
    <row r="310" spans="1:6" x14ac:dyDescent="0.2">
      <c r="A310" s="102"/>
      <c r="B310" s="103"/>
      <c r="C310" s="103"/>
      <c r="D310" s="103"/>
      <c r="E310" s="103"/>
      <c r="F310" s="212" t="str">
        <f t="shared" si="5"/>
        <v/>
      </c>
    </row>
    <row r="311" spans="1:6" x14ac:dyDescent="0.2">
      <c r="A311" s="102"/>
      <c r="B311" s="103"/>
      <c r="C311" s="103"/>
      <c r="D311" s="103"/>
      <c r="E311" s="103"/>
      <c r="F311" s="212" t="str">
        <f t="shared" si="5"/>
        <v/>
      </c>
    </row>
    <row r="312" spans="1:6" x14ac:dyDescent="0.2">
      <c r="A312" s="102"/>
      <c r="B312" s="103"/>
      <c r="C312" s="103"/>
      <c r="D312" s="103"/>
      <c r="E312" s="103"/>
      <c r="F312" s="212" t="str">
        <f t="shared" si="5"/>
        <v/>
      </c>
    </row>
    <row r="313" spans="1:6" x14ac:dyDescent="0.2">
      <c r="A313" s="102"/>
      <c r="B313" s="103"/>
      <c r="C313" s="103"/>
      <c r="D313" s="103"/>
      <c r="E313" s="103"/>
      <c r="F313" s="212" t="str">
        <f t="shared" si="5"/>
        <v/>
      </c>
    </row>
    <row r="314" spans="1:6" x14ac:dyDescent="0.2">
      <c r="A314" s="102"/>
      <c r="B314" s="103"/>
      <c r="C314" s="103"/>
      <c r="D314" s="103"/>
      <c r="E314" s="103"/>
      <c r="F314" s="212" t="str">
        <f t="shared" si="5"/>
        <v/>
      </c>
    </row>
    <row r="315" spans="1:6" x14ac:dyDescent="0.2">
      <c r="A315" s="102"/>
      <c r="B315" s="103"/>
      <c r="C315" s="103"/>
      <c r="D315" s="103"/>
      <c r="E315" s="103"/>
      <c r="F315" s="212" t="str">
        <f t="shared" si="5"/>
        <v/>
      </c>
    </row>
    <row r="316" spans="1:6" x14ac:dyDescent="0.2">
      <c r="A316" s="102"/>
      <c r="B316" s="103"/>
      <c r="C316" s="103"/>
      <c r="D316" s="103"/>
      <c r="E316" s="103"/>
      <c r="F316" s="212" t="str">
        <f t="shared" si="5"/>
        <v/>
      </c>
    </row>
    <row r="317" spans="1:6" x14ac:dyDescent="0.2">
      <c r="A317" s="102"/>
      <c r="B317" s="103"/>
      <c r="C317" s="103"/>
      <c r="D317" s="103"/>
      <c r="E317" s="103"/>
      <c r="F317" s="212" t="str">
        <f t="shared" si="5"/>
        <v/>
      </c>
    </row>
    <row r="318" spans="1:6" x14ac:dyDescent="0.2">
      <c r="A318" s="102"/>
      <c r="B318" s="103"/>
      <c r="C318" s="103"/>
      <c r="D318" s="103"/>
      <c r="E318" s="103"/>
      <c r="F318" s="212" t="str">
        <f t="shared" si="5"/>
        <v/>
      </c>
    </row>
    <row r="319" spans="1:6" x14ac:dyDescent="0.2">
      <c r="A319" s="102"/>
      <c r="B319" s="103"/>
      <c r="C319" s="103"/>
      <c r="D319" s="103"/>
      <c r="E319" s="103"/>
      <c r="F319" s="212" t="str">
        <f t="shared" si="5"/>
        <v/>
      </c>
    </row>
    <row r="320" spans="1:6" x14ac:dyDescent="0.2">
      <c r="A320" s="102"/>
      <c r="B320" s="103"/>
      <c r="C320" s="103"/>
      <c r="D320" s="103"/>
      <c r="E320" s="103"/>
      <c r="F320" s="212" t="str">
        <f t="shared" si="5"/>
        <v/>
      </c>
    </row>
    <row r="321" spans="1:6" x14ac:dyDescent="0.2">
      <c r="A321" s="102"/>
      <c r="B321" s="103"/>
      <c r="C321" s="103"/>
      <c r="D321" s="103"/>
      <c r="E321" s="103"/>
      <c r="F321" s="212" t="str">
        <f t="shared" si="5"/>
        <v/>
      </c>
    </row>
    <row r="322" spans="1:6" x14ac:dyDescent="0.2">
      <c r="A322" s="102"/>
      <c r="B322" s="103"/>
      <c r="C322" s="103"/>
      <c r="D322" s="103"/>
      <c r="E322" s="103"/>
      <c r="F322" s="212" t="str">
        <f t="shared" si="5"/>
        <v/>
      </c>
    </row>
    <row r="323" spans="1:6" x14ac:dyDescent="0.2">
      <c r="A323" s="102"/>
      <c r="B323" s="103"/>
      <c r="C323" s="103"/>
      <c r="D323" s="103"/>
      <c r="E323" s="103"/>
      <c r="F323" s="212" t="str">
        <f t="shared" si="5"/>
        <v/>
      </c>
    </row>
    <row r="324" spans="1:6" x14ac:dyDescent="0.2">
      <c r="A324" s="102"/>
      <c r="B324" s="103"/>
      <c r="C324" s="103"/>
      <c r="D324" s="103"/>
      <c r="E324" s="103"/>
      <c r="F324" s="212" t="str">
        <f t="shared" si="5"/>
        <v/>
      </c>
    </row>
    <row r="325" spans="1:6" x14ac:dyDescent="0.2">
      <c r="A325" s="102"/>
      <c r="B325" s="103"/>
      <c r="C325" s="103"/>
      <c r="D325" s="103"/>
      <c r="E325" s="103"/>
      <c r="F325" s="212" t="str">
        <f t="shared" si="5"/>
        <v/>
      </c>
    </row>
    <row r="326" spans="1:6" x14ac:dyDescent="0.2">
      <c r="A326" s="102"/>
      <c r="B326" s="103"/>
      <c r="C326" s="103"/>
      <c r="D326" s="103"/>
      <c r="E326" s="103"/>
      <c r="F326" s="212" t="str">
        <f t="shared" si="5"/>
        <v/>
      </c>
    </row>
    <row r="327" spans="1:6" x14ac:dyDescent="0.2">
      <c r="A327" s="102"/>
      <c r="B327" s="103"/>
      <c r="C327" s="103"/>
      <c r="D327" s="103"/>
      <c r="E327" s="103"/>
      <c r="F327" s="212" t="str">
        <f t="shared" si="5"/>
        <v/>
      </c>
    </row>
    <row r="328" spans="1:6" x14ac:dyDescent="0.2">
      <c r="A328" s="102"/>
      <c r="B328" s="103"/>
      <c r="C328" s="103"/>
      <c r="D328" s="103"/>
      <c r="E328" s="103"/>
      <c r="F328" s="212" t="str">
        <f t="shared" si="5"/>
        <v/>
      </c>
    </row>
    <row r="329" spans="1:6" x14ac:dyDescent="0.2">
      <c r="A329" s="102"/>
      <c r="B329" s="103"/>
      <c r="C329" s="103"/>
      <c r="D329" s="103"/>
      <c r="E329" s="103"/>
      <c r="F329" s="212" t="str">
        <f t="shared" si="5"/>
        <v/>
      </c>
    </row>
    <row r="330" spans="1:6" x14ac:dyDescent="0.2">
      <c r="A330" s="102"/>
      <c r="B330" s="103"/>
      <c r="C330" s="103"/>
      <c r="D330" s="103"/>
      <c r="E330" s="103"/>
      <c r="F330" s="212" t="str">
        <f t="shared" si="5"/>
        <v/>
      </c>
    </row>
    <row r="331" spans="1:6" x14ac:dyDescent="0.2">
      <c r="A331" s="102"/>
      <c r="B331" s="103"/>
      <c r="C331" s="103"/>
      <c r="D331" s="103"/>
      <c r="E331" s="103"/>
      <c r="F331" s="212" t="str">
        <f t="shared" si="5"/>
        <v/>
      </c>
    </row>
    <row r="332" spans="1:6" x14ac:dyDescent="0.2">
      <c r="A332" s="102"/>
      <c r="B332" s="103"/>
      <c r="C332" s="103"/>
      <c r="D332" s="103"/>
      <c r="E332" s="103"/>
      <c r="F332" s="212" t="str">
        <f t="shared" si="5"/>
        <v/>
      </c>
    </row>
    <row r="333" spans="1:6" x14ac:dyDescent="0.2">
      <c r="A333" s="102"/>
      <c r="B333" s="103"/>
      <c r="C333" s="103"/>
      <c r="D333" s="103"/>
      <c r="E333" s="103"/>
      <c r="F333" s="212" t="str">
        <f t="shared" si="5"/>
        <v/>
      </c>
    </row>
    <row r="334" spans="1:6" x14ac:dyDescent="0.2">
      <c r="A334" s="102"/>
      <c r="B334" s="103"/>
      <c r="C334" s="103"/>
      <c r="D334" s="103"/>
      <c r="E334" s="103"/>
      <c r="F334" s="212" t="str">
        <f t="shared" si="5"/>
        <v/>
      </c>
    </row>
    <row r="335" spans="1:6" x14ac:dyDescent="0.2">
      <c r="A335" s="102"/>
      <c r="B335" s="103"/>
      <c r="C335" s="103"/>
      <c r="D335" s="103"/>
      <c r="E335" s="103"/>
      <c r="F335" s="212" t="str">
        <f t="shared" si="5"/>
        <v/>
      </c>
    </row>
    <row r="336" spans="1:6" x14ac:dyDescent="0.2">
      <c r="A336" s="102"/>
      <c r="B336" s="103"/>
      <c r="C336" s="103"/>
      <c r="D336" s="103"/>
      <c r="E336" s="103"/>
      <c r="F336" s="212" t="str">
        <f t="shared" si="5"/>
        <v/>
      </c>
    </row>
    <row r="337" spans="1:6" x14ac:dyDescent="0.2">
      <c r="A337" s="102"/>
      <c r="B337" s="103"/>
      <c r="C337" s="103"/>
      <c r="D337" s="103"/>
      <c r="E337" s="103"/>
      <c r="F337" s="212" t="str">
        <f t="shared" si="5"/>
        <v/>
      </c>
    </row>
    <row r="338" spans="1:6" x14ac:dyDescent="0.2">
      <c r="A338" s="102"/>
      <c r="B338" s="103"/>
      <c r="C338" s="103"/>
      <c r="D338" s="103"/>
      <c r="E338" s="103"/>
      <c r="F338" s="212" t="str">
        <f t="shared" si="5"/>
        <v/>
      </c>
    </row>
    <row r="339" spans="1:6" x14ac:dyDescent="0.2">
      <c r="A339" s="102"/>
      <c r="B339" s="103"/>
      <c r="C339" s="103"/>
      <c r="D339" s="103"/>
      <c r="E339" s="103"/>
      <c r="F339" s="212" t="str">
        <f t="shared" si="5"/>
        <v/>
      </c>
    </row>
    <row r="340" spans="1:6" x14ac:dyDescent="0.2">
      <c r="A340" s="102"/>
      <c r="B340" s="103"/>
      <c r="C340" s="103"/>
      <c r="D340" s="103"/>
      <c r="E340" s="103"/>
      <c r="F340" s="212" t="str">
        <f t="shared" si="5"/>
        <v/>
      </c>
    </row>
    <row r="341" spans="1:6" x14ac:dyDescent="0.2">
      <c r="A341" s="102"/>
      <c r="B341" s="103"/>
      <c r="C341" s="103"/>
      <c r="D341" s="103"/>
      <c r="E341" s="103"/>
      <c r="F341" s="212" t="str">
        <f t="shared" si="5"/>
        <v/>
      </c>
    </row>
    <row r="342" spans="1:6" x14ac:dyDescent="0.2">
      <c r="A342" s="102"/>
      <c r="B342" s="103"/>
      <c r="C342" s="103"/>
      <c r="D342" s="103"/>
      <c r="E342" s="103"/>
      <c r="F342" s="212" t="str">
        <f t="shared" si="5"/>
        <v/>
      </c>
    </row>
    <row r="343" spans="1:6" x14ac:dyDescent="0.2">
      <c r="A343" s="102"/>
      <c r="B343" s="103"/>
      <c r="C343" s="103"/>
      <c r="D343" s="103"/>
      <c r="E343" s="103"/>
      <c r="F343" s="212" t="str">
        <f t="shared" si="5"/>
        <v/>
      </c>
    </row>
    <row r="344" spans="1:6" x14ac:dyDescent="0.2">
      <c r="A344" s="102"/>
      <c r="B344" s="103"/>
      <c r="C344" s="103"/>
      <c r="D344" s="103"/>
      <c r="E344" s="103"/>
      <c r="F344" s="212" t="str">
        <f t="shared" si="5"/>
        <v/>
      </c>
    </row>
    <row r="345" spans="1:6" x14ac:dyDescent="0.2">
      <c r="A345" s="102"/>
      <c r="B345" s="103"/>
      <c r="C345" s="103"/>
      <c r="D345" s="103"/>
      <c r="E345" s="103"/>
      <c r="F345" s="212" t="str">
        <f t="shared" si="5"/>
        <v/>
      </c>
    </row>
    <row r="346" spans="1:6" ht="13.8" thickBot="1" x14ac:dyDescent="0.25">
      <c r="A346" s="105"/>
      <c r="B346" s="106"/>
      <c r="C346" s="106"/>
      <c r="D346" s="106"/>
      <c r="E346" s="106"/>
      <c r="F346" s="7" t="str">
        <f t="shared" si="5"/>
        <v/>
      </c>
    </row>
    <row r="347" spans="1:6" ht="13.8" thickBot="1" x14ac:dyDescent="0.25">
      <c r="A347" s="14"/>
      <c r="B347" s="15"/>
      <c r="C347" s="15" t="s">
        <v>164</v>
      </c>
      <c r="D347" s="15">
        <f>SUM(D293:D346)</f>
        <v>0</v>
      </c>
      <c r="E347" s="15">
        <f>SUM(E293:E346)</f>
        <v>0</v>
      </c>
      <c r="F347" s="16">
        <f>D292+D347-E347</f>
        <v>0</v>
      </c>
    </row>
    <row r="348" spans="1:6" ht="14.4" thickTop="1" thickBot="1" x14ac:dyDescent="0.25">
      <c r="A348" s="17"/>
      <c r="B348" s="17"/>
      <c r="C348" s="17"/>
      <c r="D348" s="17"/>
      <c r="E348" s="17"/>
      <c r="F348" s="17"/>
    </row>
    <row r="349" spans="1:6" ht="33" customHeight="1" thickBot="1" x14ac:dyDescent="0.25">
      <c r="A349" s="240" t="s">
        <v>4</v>
      </c>
      <c r="B349" s="241"/>
      <c r="C349" s="11" t="s">
        <v>0</v>
      </c>
      <c r="D349" s="11" t="s">
        <v>1</v>
      </c>
      <c r="E349" s="11" t="s">
        <v>2</v>
      </c>
      <c r="F349" s="12" t="s">
        <v>254</v>
      </c>
    </row>
    <row r="350" spans="1:6" x14ac:dyDescent="0.2">
      <c r="A350" s="8">
        <v>7</v>
      </c>
      <c r="B350" s="147">
        <v>1</v>
      </c>
      <c r="C350" s="147" t="s">
        <v>8</v>
      </c>
      <c r="D350" s="147">
        <f>F347</f>
        <v>0</v>
      </c>
      <c r="E350" s="147"/>
      <c r="F350" s="211">
        <f>D350-E350</f>
        <v>0</v>
      </c>
    </row>
    <row r="351" spans="1:6" x14ac:dyDescent="0.2">
      <c r="A351" s="102"/>
      <c r="B351" s="103"/>
      <c r="C351" s="103"/>
      <c r="D351" s="103"/>
      <c r="E351" s="103"/>
      <c r="F351" s="212" t="str">
        <f>IF(OR(D351&lt;&gt;0,E351&lt;&gt;0),F350+D351-E351,"")</f>
        <v/>
      </c>
    </row>
    <row r="352" spans="1:6" x14ac:dyDescent="0.2">
      <c r="A352" s="102"/>
      <c r="B352" s="103"/>
      <c r="C352" s="103"/>
      <c r="D352" s="103"/>
      <c r="E352" s="103"/>
      <c r="F352" s="212" t="str">
        <f t="shared" ref="F352:F404" si="6">IF(OR(D352&lt;&gt;0,E352&lt;&gt;0),F351+D352-E352,"")</f>
        <v/>
      </c>
    </row>
    <row r="353" spans="1:6" x14ac:dyDescent="0.2">
      <c r="A353" s="102"/>
      <c r="B353" s="103"/>
      <c r="C353" s="103"/>
      <c r="D353" s="103"/>
      <c r="E353" s="103"/>
      <c r="F353" s="212" t="str">
        <f t="shared" si="6"/>
        <v/>
      </c>
    </row>
    <row r="354" spans="1:6" x14ac:dyDescent="0.2">
      <c r="A354" s="102"/>
      <c r="B354" s="103"/>
      <c r="C354" s="103"/>
      <c r="D354" s="103"/>
      <c r="E354" s="103"/>
      <c r="F354" s="212" t="str">
        <f t="shared" si="6"/>
        <v/>
      </c>
    </row>
    <row r="355" spans="1:6" x14ac:dyDescent="0.2">
      <c r="A355" s="102"/>
      <c r="B355" s="103"/>
      <c r="C355" s="103"/>
      <c r="D355" s="103"/>
      <c r="E355" s="103"/>
      <c r="F355" s="212" t="str">
        <f t="shared" si="6"/>
        <v/>
      </c>
    </row>
    <row r="356" spans="1:6" x14ac:dyDescent="0.2">
      <c r="A356" s="102"/>
      <c r="B356" s="103"/>
      <c r="C356" s="103"/>
      <c r="D356" s="103"/>
      <c r="E356" s="103"/>
      <c r="F356" s="212" t="str">
        <f t="shared" si="6"/>
        <v/>
      </c>
    </row>
    <row r="357" spans="1:6" x14ac:dyDescent="0.2">
      <c r="A357" s="102"/>
      <c r="B357" s="103"/>
      <c r="C357" s="103"/>
      <c r="D357" s="103"/>
      <c r="E357" s="103"/>
      <c r="F357" s="212" t="str">
        <f t="shared" si="6"/>
        <v/>
      </c>
    </row>
    <row r="358" spans="1:6" x14ac:dyDescent="0.2">
      <c r="A358" s="102"/>
      <c r="B358" s="103"/>
      <c r="C358" s="103"/>
      <c r="D358" s="103"/>
      <c r="E358" s="103"/>
      <c r="F358" s="212" t="str">
        <f t="shared" si="6"/>
        <v/>
      </c>
    </row>
    <row r="359" spans="1:6" x14ac:dyDescent="0.2">
      <c r="A359" s="102"/>
      <c r="B359" s="103"/>
      <c r="C359" s="103"/>
      <c r="D359" s="103"/>
      <c r="E359" s="103"/>
      <c r="F359" s="212" t="str">
        <f t="shared" si="6"/>
        <v/>
      </c>
    </row>
    <row r="360" spans="1:6" x14ac:dyDescent="0.2">
      <c r="A360" s="102"/>
      <c r="B360" s="103"/>
      <c r="C360" s="103"/>
      <c r="D360" s="103"/>
      <c r="E360" s="103"/>
      <c r="F360" s="212" t="str">
        <f t="shared" si="6"/>
        <v/>
      </c>
    </row>
    <row r="361" spans="1:6" x14ac:dyDescent="0.2">
      <c r="A361" s="102"/>
      <c r="B361" s="103"/>
      <c r="C361" s="103"/>
      <c r="D361" s="103"/>
      <c r="E361" s="103"/>
      <c r="F361" s="212" t="str">
        <f t="shared" si="6"/>
        <v/>
      </c>
    </row>
    <row r="362" spans="1:6" x14ac:dyDescent="0.2">
      <c r="A362" s="102"/>
      <c r="B362" s="103"/>
      <c r="C362" s="104"/>
      <c r="D362" s="103"/>
      <c r="E362" s="103"/>
      <c r="F362" s="212" t="str">
        <f t="shared" si="6"/>
        <v/>
      </c>
    </row>
    <row r="363" spans="1:6" x14ac:dyDescent="0.2">
      <c r="A363" s="102"/>
      <c r="B363" s="103"/>
      <c r="C363" s="103"/>
      <c r="D363" s="103"/>
      <c r="E363" s="103"/>
      <c r="F363" s="212" t="str">
        <f t="shared" si="6"/>
        <v/>
      </c>
    </row>
    <row r="364" spans="1:6" x14ac:dyDescent="0.2">
      <c r="A364" s="102"/>
      <c r="B364" s="103"/>
      <c r="C364" s="103"/>
      <c r="D364" s="103"/>
      <c r="E364" s="103"/>
      <c r="F364" s="212" t="str">
        <f t="shared" si="6"/>
        <v/>
      </c>
    </row>
    <row r="365" spans="1:6" x14ac:dyDescent="0.2">
      <c r="A365" s="102"/>
      <c r="B365" s="103"/>
      <c r="C365" s="103"/>
      <c r="D365" s="103"/>
      <c r="E365" s="103"/>
      <c r="F365" s="212" t="str">
        <f t="shared" si="6"/>
        <v/>
      </c>
    </row>
    <row r="366" spans="1:6" x14ac:dyDescent="0.2">
      <c r="A366" s="102"/>
      <c r="B366" s="103"/>
      <c r="C366" s="103"/>
      <c r="D366" s="103"/>
      <c r="E366" s="103"/>
      <c r="F366" s="212" t="str">
        <f t="shared" si="6"/>
        <v/>
      </c>
    </row>
    <row r="367" spans="1:6" x14ac:dyDescent="0.2">
      <c r="A367" s="102"/>
      <c r="B367" s="103"/>
      <c r="C367" s="103"/>
      <c r="D367" s="103"/>
      <c r="E367" s="103"/>
      <c r="F367" s="212" t="str">
        <f t="shared" si="6"/>
        <v/>
      </c>
    </row>
    <row r="368" spans="1:6" x14ac:dyDescent="0.2">
      <c r="A368" s="102"/>
      <c r="B368" s="103"/>
      <c r="C368" s="103"/>
      <c r="D368" s="103"/>
      <c r="E368" s="103"/>
      <c r="F368" s="212" t="str">
        <f t="shared" si="6"/>
        <v/>
      </c>
    </row>
    <row r="369" spans="1:6" x14ac:dyDescent="0.2">
      <c r="A369" s="102"/>
      <c r="B369" s="103"/>
      <c r="C369" s="103"/>
      <c r="D369" s="103"/>
      <c r="E369" s="103"/>
      <c r="F369" s="212" t="str">
        <f t="shared" si="6"/>
        <v/>
      </c>
    </row>
    <row r="370" spans="1:6" x14ac:dyDescent="0.2">
      <c r="A370" s="102"/>
      <c r="B370" s="103"/>
      <c r="C370" s="103"/>
      <c r="D370" s="103"/>
      <c r="E370" s="103"/>
      <c r="F370" s="212" t="str">
        <f t="shared" si="6"/>
        <v/>
      </c>
    </row>
    <row r="371" spans="1:6" x14ac:dyDescent="0.2">
      <c r="A371" s="102"/>
      <c r="B371" s="103"/>
      <c r="C371" s="103"/>
      <c r="D371" s="103"/>
      <c r="E371" s="103"/>
      <c r="F371" s="212" t="str">
        <f t="shared" si="6"/>
        <v/>
      </c>
    </row>
    <row r="372" spans="1:6" x14ac:dyDescent="0.2">
      <c r="A372" s="102"/>
      <c r="B372" s="103"/>
      <c r="C372" s="103"/>
      <c r="D372" s="103"/>
      <c r="E372" s="103"/>
      <c r="F372" s="212" t="str">
        <f t="shared" si="6"/>
        <v/>
      </c>
    </row>
    <row r="373" spans="1:6" x14ac:dyDescent="0.2">
      <c r="A373" s="102"/>
      <c r="B373" s="103"/>
      <c r="C373" s="103"/>
      <c r="D373" s="103"/>
      <c r="E373" s="103"/>
      <c r="F373" s="212" t="str">
        <f t="shared" si="6"/>
        <v/>
      </c>
    </row>
    <row r="374" spans="1:6" x14ac:dyDescent="0.2">
      <c r="A374" s="102"/>
      <c r="B374" s="103"/>
      <c r="C374" s="103"/>
      <c r="D374" s="103"/>
      <c r="E374" s="103"/>
      <c r="F374" s="212" t="str">
        <f t="shared" si="6"/>
        <v/>
      </c>
    </row>
    <row r="375" spans="1:6" x14ac:dyDescent="0.2">
      <c r="A375" s="102"/>
      <c r="B375" s="103"/>
      <c r="C375" s="103"/>
      <c r="D375" s="103"/>
      <c r="E375" s="103"/>
      <c r="F375" s="212" t="str">
        <f t="shared" si="6"/>
        <v/>
      </c>
    </row>
    <row r="376" spans="1:6" x14ac:dyDescent="0.2">
      <c r="A376" s="102"/>
      <c r="B376" s="103"/>
      <c r="C376" s="103"/>
      <c r="D376" s="103"/>
      <c r="E376" s="103"/>
      <c r="F376" s="212" t="str">
        <f t="shared" si="6"/>
        <v/>
      </c>
    </row>
    <row r="377" spans="1:6" x14ac:dyDescent="0.2">
      <c r="A377" s="102"/>
      <c r="B377" s="103"/>
      <c r="C377" s="103"/>
      <c r="D377" s="103"/>
      <c r="E377" s="103"/>
      <c r="F377" s="212" t="str">
        <f t="shared" si="6"/>
        <v/>
      </c>
    </row>
    <row r="378" spans="1:6" x14ac:dyDescent="0.2">
      <c r="A378" s="102"/>
      <c r="B378" s="103"/>
      <c r="C378" s="103"/>
      <c r="D378" s="103"/>
      <c r="E378" s="103"/>
      <c r="F378" s="212" t="str">
        <f t="shared" si="6"/>
        <v/>
      </c>
    </row>
    <row r="379" spans="1:6" x14ac:dyDescent="0.2">
      <c r="A379" s="102"/>
      <c r="B379" s="103"/>
      <c r="C379" s="103"/>
      <c r="D379" s="103"/>
      <c r="E379" s="103"/>
      <c r="F379" s="212" t="str">
        <f t="shared" si="6"/>
        <v/>
      </c>
    </row>
    <row r="380" spans="1:6" x14ac:dyDescent="0.2">
      <c r="A380" s="102"/>
      <c r="B380" s="103"/>
      <c r="C380" s="103"/>
      <c r="D380" s="103"/>
      <c r="E380" s="103"/>
      <c r="F380" s="212" t="str">
        <f t="shared" si="6"/>
        <v/>
      </c>
    </row>
    <row r="381" spans="1:6" x14ac:dyDescent="0.2">
      <c r="A381" s="102"/>
      <c r="B381" s="103"/>
      <c r="C381" s="103"/>
      <c r="D381" s="103"/>
      <c r="E381" s="103"/>
      <c r="F381" s="212" t="str">
        <f t="shared" si="6"/>
        <v/>
      </c>
    </row>
    <row r="382" spans="1:6" x14ac:dyDescent="0.2">
      <c r="A382" s="102"/>
      <c r="B382" s="103"/>
      <c r="C382" s="103"/>
      <c r="D382" s="103"/>
      <c r="E382" s="103"/>
      <c r="F382" s="212" t="str">
        <f t="shared" si="6"/>
        <v/>
      </c>
    </row>
    <row r="383" spans="1:6" x14ac:dyDescent="0.2">
      <c r="A383" s="102"/>
      <c r="B383" s="103"/>
      <c r="C383" s="103"/>
      <c r="D383" s="103"/>
      <c r="E383" s="103"/>
      <c r="F383" s="212" t="str">
        <f t="shared" si="6"/>
        <v/>
      </c>
    </row>
    <row r="384" spans="1:6" x14ac:dyDescent="0.2">
      <c r="A384" s="102"/>
      <c r="B384" s="103"/>
      <c r="C384" s="103"/>
      <c r="D384" s="103"/>
      <c r="E384" s="103"/>
      <c r="F384" s="212" t="str">
        <f t="shared" si="6"/>
        <v/>
      </c>
    </row>
    <row r="385" spans="1:6" x14ac:dyDescent="0.2">
      <c r="A385" s="102"/>
      <c r="B385" s="103"/>
      <c r="C385" s="103"/>
      <c r="D385" s="103"/>
      <c r="E385" s="103"/>
      <c r="F385" s="212" t="str">
        <f t="shared" si="6"/>
        <v/>
      </c>
    </row>
    <row r="386" spans="1:6" x14ac:dyDescent="0.2">
      <c r="A386" s="102"/>
      <c r="B386" s="103"/>
      <c r="C386" s="103"/>
      <c r="D386" s="103"/>
      <c r="E386" s="103"/>
      <c r="F386" s="212" t="str">
        <f t="shared" si="6"/>
        <v/>
      </c>
    </row>
    <row r="387" spans="1:6" x14ac:dyDescent="0.2">
      <c r="A387" s="102"/>
      <c r="B387" s="103"/>
      <c r="C387" s="103"/>
      <c r="D387" s="103"/>
      <c r="E387" s="103"/>
      <c r="F387" s="212" t="str">
        <f t="shared" si="6"/>
        <v/>
      </c>
    </row>
    <row r="388" spans="1:6" x14ac:dyDescent="0.2">
      <c r="A388" s="102"/>
      <c r="B388" s="103"/>
      <c r="C388" s="103"/>
      <c r="D388" s="103"/>
      <c r="E388" s="103"/>
      <c r="F388" s="212" t="str">
        <f t="shared" si="6"/>
        <v/>
      </c>
    </row>
    <row r="389" spans="1:6" x14ac:dyDescent="0.2">
      <c r="A389" s="102"/>
      <c r="B389" s="103"/>
      <c r="C389" s="103"/>
      <c r="D389" s="103"/>
      <c r="E389" s="103"/>
      <c r="F389" s="212" t="str">
        <f t="shared" si="6"/>
        <v/>
      </c>
    </row>
    <row r="390" spans="1:6" x14ac:dyDescent="0.2">
      <c r="A390" s="102"/>
      <c r="B390" s="103"/>
      <c r="C390" s="103"/>
      <c r="D390" s="103"/>
      <c r="E390" s="103"/>
      <c r="F390" s="212" t="str">
        <f t="shared" si="6"/>
        <v/>
      </c>
    </row>
    <row r="391" spans="1:6" x14ac:dyDescent="0.2">
      <c r="A391" s="102"/>
      <c r="B391" s="103"/>
      <c r="C391" s="103"/>
      <c r="D391" s="103"/>
      <c r="E391" s="103"/>
      <c r="F391" s="212" t="str">
        <f t="shared" si="6"/>
        <v/>
      </c>
    </row>
    <row r="392" spans="1:6" x14ac:dyDescent="0.2">
      <c r="A392" s="102"/>
      <c r="B392" s="103"/>
      <c r="C392" s="103"/>
      <c r="D392" s="103"/>
      <c r="E392" s="103"/>
      <c r="F392" s="212" t="str">
        <f t="shared" si="6"/>
        <v/>
      </c>
    </row>
    <row r="393" spans="1:6" x14ac:dyDescent="0.2">
      <c r="A393" s="102"/>
      <c r="B393" s="103"/>
      <c r="C393" s="103"/>
      <c r="D393" s="103"/>
      <c r="E393" s="103"/>
      <c r="F393" s="212" t="str">
        <f t="shared" si="6"/>
        <v/>
      </c>
    </row>
    <row r="394" spans="1:6" x14ac:dyDescent="0.2">
      <c r="A394" s="102"/>
      <c r="B394" s="103"/>
      <c r="C394" s="103"/>
      <c r="D394" s="103"/>
      <c r="E394" s="103"/>
      <c r="F394" s="212" t="str">
        <f t="shared" si="6"/>
        <v/>
      </c>
    </row>
    <row r="395" spans="1:6" x14ac:dyDescent="0.2">
      <c r="A395" s="102"/>
      <c r="B395" s="103"/>
      <c r="C395" s="103"/>
      <c r="D395" s="103"/>
      <c r="E395" s="103"/>
      <c r="F395" s="212" t="str">
        <f t="shared" si="6"/>
        <v/>
      </c>
    </row>
    <row r="396" spans="1:6" x14ac:dyDescent="0.2">
      <c r="A396" s="102"/>
      <c r="B396" s="103"/>
      <c r="C396" s="103"/>
      <c r="D396" s="103"/>
      <c r="E396" s="103"/>
      <c r="F396" s="212" t="str">
        <f t="shared" si="6"/>
        <v/>
      </c>
    </row>
    <row r="397" spans="1:6" x14ac:dyDescent="0.2">
      <c r="A397" s="102"/>
      <c r="B397" s="103"/>
      <c r="C397" s="103"/>
      <c r="D397" s="103"/>
      <c r="E397" s="103"/>
      <c r="F397" s="212" t="str">
        <f t="shared" si="6"/>
        <v/>
      </c>
    </row>
    <row r="398" spans="1:6" x14ac:dyDescent="0.2">
      <c r="A398" s="102"/>
      <c r="B398" s="103"/>
      <c r="C398" s="103"/>
      <c r="D398" s="103"/>
      <c r="E398" s="103"/>
      <c r="F398" s="212" t="str">
        <f t="shared" si="6"/>
        <v/>
      </c>
    </row>
    <row r="399" spans="1:6" x14ac:dyDescent="0.2">
      <c r="A399" s="102"/>
      <c r="B399" s="103"/>
      <c r="C399" s="103"/>
      <c r="D399" s="103"/>
      <c r="E399" s="103"/>
      <c r="F399" s="212" t="str">
        <f t="shared" si="6"/>
        <v/>
      </c>
    </row>
    <row r="400" spans="1:6" x14ac:dyDescent="0.2">
      <c r="A400" s="102"/>
      <c r="B400" s="103"/>
      <c r="C400" s="103"/>
      <c r="D400" s="103"/>
      <c r="E400" s="103"/>
      <c r="F400" s="212" t="str">
        <f t="shared" si="6"/>
        <v/>
      </c>
    </row>
    <row r="401" spans="1:6" x14ac:dyDescent="0.2">
      <c r="A401" s="102"/>
      <c r="B401" s="103"/>
      <c r="C401" s="103"/>
      <c r="D401" s="103"/>
      <c r="E401" s="103"/>
      <c r="F401" s="212" t="str">
        <f t="shared" si="6"/>
        <v/>
      </c>
    </row>
    <row r="402" spans="1:6" x14ac:dyDescent="0.2">
      <c r="A402" s="102"/>
      <c r="B402" s="103"/>
      <c r="C402" s="103"/>
      <c r="D402" s="103"/>
      <c r="E402" s="103"/>
      <c r="F402" s="212" t="str">
        <f t="shared" si="6"/>
        <v/>
      </c>
    </row>
    <row r="403" spans="1:6" x14ac:dyDescent="0.2">
      <c r="A403" s="102"/>
      <c r="B403" s="103"/>
      <c r="C403" s="103"/>
      <c r="D403" s="103"/>
      <c r="E403" s="103"/>
      <c r="F403" s="212" t="str">
        <f t="shared" si="6"/>
        <v/>
      </c>
    </row>
    <row r="404" spans="1:6" ht="13.8" thickBot="1" x14ac:dyDescent="0.25">
      <c r="A404" s="105"/>
      <c r="B404" s="106"/>
      <c r="C404" s="106"/>
      <c r="D404" s="106"/>
      <c r="E404" s="106"/>
      <c r="F404" s="7" t="str">
        <f t="shared" si="6"/>
        <v/>
      </c>
    </row>
    <row r="405" spans="1:6" ht="13.8" thickBot="1" x14ac:dyDescent="0.25">
      <c r="A405" s="14"/>
      <c r="B405" s="15"/>
      <c r="C405" s="15" t="s">
        <v>163</v>
      </c>
      <c r="D405" s="15">
        <f>SUM(D351:D404)</f>
        <v>0</v>
      </c>
      <c r="E405" s="15">
        <f>SUM(E351:E404)</f>
        <v>0</v>
      </c>
      <c r="F405" s="16">
        <f>D350+D405-E405</f>
        <v>0</v>
      </c>
    </row>
    <row r="406" spans="1:6" ht="14.4" thickTop="1" thickBot="1" x14ac:dyDescent="0.25">
      <c r="A406" s="17"/>
      <c r="B406" s="17"/>
      <c r="C406" s="17"/>
      <c r="D406" s="17"/>
      <c r="E406" s="17"/>
      <c r="F406" s="17"/>
    </row>
    <row r="407" spans="1:6" ht="33" customHeight="1" thickBot="1" x14ac:dyDescent="0.25">
      <c r="A407" s="240" t="s">
        <v>4</v>
      </c>
      <c r="B407" s="241"/>
      <c r="C407" s="11" t="s">
        <v>0</v>
      </c>
      <c r="D407" s="11" t="s">
        <v>1</v>
      </c>
      <c r="E407" s="11" t="s">
        <v>2</v>
      </c>
      <c r="F407" s="12" t="s">
        <v>254</v>
      </c>
    </row>
    <row r="408" spans="1:6" x14ac:dyDescent="0.2">
      <c r="A408" s="8">
        <v>8</v>
      </c>
      <c r="B408" s="147">
        <v>1</v>
      </c>
      <c r="C408" s="147" t="s">
        <v>8</v>
      </c>
      <c r="D408" s="147">
        <f>F405</f>
        <v>0</v>
      </c>
      <c r="E408" s="147"/>
      <c r="F408" s="211">
        <f>D408-E408</f>
        <v>0</v>
      </c>
    </row>
    <row r="409" spans="1:6" x14ac:dyDescent="0.2">
      <c r="A409" s="102"/>
      <c r="B409" s="103"/>
      <c r="C409" s="103"/>
      <c r="D409" s="103"/>
      <c r="E409" s="103"/>
      <c r="F409" s="212" t="str">
        <f>IF(OR(D409&lt;&gt;0,E409&lt;&gt;0),F408+D409-E409,"")</f>
        <v/>
      </c>
    </row>
    <row r="410" spans="1:6" x14ac:dyDescent="0.2">
      <c r="A410" s="102"/>
      <c r="B410" s="103"/>
      <c r="C410" s="103"/>
      <c r="D410" s="103"/>
      <c r="E410" s="103"/>
      <c r="F410" s="212" t="str">
        <f t="shared" ref="F410:F462" si="7">IF(OR(D410&lt;&gt;0,E410&lt;&gt;0),F409+D410-E410,"")</f>
        <v/>
      </c>
    </row>
    <row r="411" spans="1:6" x14ac:dyDescent="0.2">
      <c r="A411" s="102"/>
      <c r="B411" s="103"/>
      <c r="C411" s="103"/>
      <c r="D411" s="103"/>
      <c r="E411" s="103"/>
      <c r="F411" s="212" t="str">
        <f t="shared" si="7"/>
        <v/>
      </c>
    </row>
    <row r="412" spans="1:6" x14ac:dyDescent="0.2">
      <c r="A412" s="102"/>
      <c r="B412" s="103"/>
      <c r="C412" s="103"/>
      <c r="D412" s="103"/>
      <c r="E412" s="103"/>
      <c r="F412" s="212" t="str">
        <f t="shared" si="7"/>
        <v/>
      </c>
    </row>
    <row r="413" spans="1:6" x14ac:dyDescent="0.2">
      <c r="A413" s="102"/>
      <c r="B413" s="103"/>
      <c r="C413" s="103"/>
      <c r="D413" s="103"/>
      <c r="E413" s="103"/>
      <c r="F413" s="212" t="str">
        <f t="shared" si="7"/>
        <v/>
      </c>
    </row>
    <row r="414" spans="1:6" x14ac:dyDescent="0.2">
      <c r="A414" s="102"/>
      <c r="B414" s="103"/>
      <c r="C414" s="103"/>
      <c r="D414" s="103"/>
      <c r="E414" s="103"/>
      <c r="F414" s="212" t="str">
        <f t="shared" si="7"/>
        <v/>
      </c>
    </row>
    <row r="415" spans="1:6" x14ac:dyDescent="0.2">
      <c r="A415" s="102"/>
      <c r="B415" s="103"/>
      <c r="C415" s="103"/>
      <c r="D415" s="103"/>
      <c r="E415" s="103"/>
      <c r="F415" s="212" t="str">
        <f t="shared" si="7"/>
        <v/>
      </c>
    </row>
    <row r="416" spans="1:6" x14ac:dyDescent="0.2">
      <c r="A416" s="102"/>
      <c r="B416" s="103"/>
      <c r="C416" s="103"/>
      <c r="D416" s="103"/>
      <c r="E416" s="103"/>
      <c r="F416" s="212" t="str">
        <f t="shared" si="7"/>
        <v/>
      </c>
    </row>
    <row r="417" spans="1:6" x14ac:dyDescent="0.2">
      <c r="A417" s="102"/>
      <c r="B417" s="103"/>
      <c r="C417" s="103"/>
      <c r="D417" s="103"/>
      <c r="E417" s="103"/>
      <c r="F417" s="212" t="str">
        <f t="shared" si="7"/>
        <v/>
      </c>
    </row>
    <row r="418" spans="1:6" x14ac:dyDescent="0.2">
      <c r="A418" s="102"/>
      <c r="B418" s="103"/>
      <c r="C418" s="103"/>
      <c r="D418" s="103"/>
      <c r="E418" s="103"/>
      <c r="F418" s="212" t="str">
        <f t="shared" si="7"/>
        <v/>
      </c>
    </row>
    <row r="419" spans="1:6" x14ac:dyDescent="0.2">
      <c r="A419" s="102"/>
      <c r="B419" s="103"/>
      <c r="C419" s="103"/>
      <c r="D419" s="103"/>
      <c r="E419" s="103"/>
      <c r="F419" s="212" t="str">
        <f t="shared" si="7"/>
        <v/>
      </c>
    </row>
    <row r="420" spans="1:6" x14ac:dyDescent="0.2">
      <c r="A420" s="102"/>
      <c r="B420" s="103"/>
      <c r="C420" s="104"/>
      <c r="D420" s="103"/>
      <c r="E420" s="103"/>
      <c r="F420" s="212" t="str">
        <f t="shared" si="7"/>
        <v/>
      </c>
    </row>
    <row r="421" spans="1:6" x14ac:dyDescent="0.2">
      <c r="A421" s="102"/>
      <c r="B421" s="103"/>
      <c r="C421" s="103"/>
      <c r="D421" s="103"/>
      <c r="E421" s="103"/>
      <c r="F421" s="212" t="str">
        <f t="shared" si="7"/>
        <v/>
      </c>
    </row>
    <row r="422" spans="1:6" x14ac:dyDescent="0.2">
      <c r="A422" s="102"/>
      <c r="B422" s="103"/>
      <c r="C422" s="103"/>
      <c r="D422" s="103"/>
      <c r="E422" s="103"/>
      <c r="F422" s="212" t="str">
        <f t="shared" si="7"/>
        <v/>
      </c>
    </row>
    <row r="423" spans="1:6" x14ac:dyDescent="0.2">
      <c r="A423" s="102"/>
      <c r="B423" s="103"/>
      <c r="C423" s="103"/>
      <c r="D423" s="103"/>
      <c r="E423" s="103"/>
      <c r="F423" s="212" t="str">
        <f t="shared" si="7"/>
        <v/>
      </c>
    </row>
    <row r="424" spans="1:6" x14ac:dyDescent="0.2">
      <c r="A424" s="102"/>
      <c r="B424" s="103"/>
      <c r="C424" s="103"/>
      <c r="D424" s="103"/>
      <c r="E424" s="103"/>
      <c r="F424" s="212" t="str">
        <f t="shared" si="7"/>
        <v/>
      </c>
    </row>
    <row r="425" spans="1:6" x14ac:dyDescent="0.2">
      <c r="A425" s="102"/>
      <c r="B425" s="103"/>
      <c r="C425" s="103"/>
      <c r="D425" s="103"/>
      <c r="E425" s="103"/>
      <c r="F425" s="212" t="str">
        <f t="shared" si="7"/>
        <v/>
      </c>
    </row>
    <row r="426" spans="1:6" x14ac:dyDescent="0.2">
      <c r="A426" s="102"/>
      <c r="B426" s="103"/>
      <c r="C426" s="103"/>
      <c r="D426" s="103"/>
      <c r="E426" s="103"/>
      <c r="F426" s="212" t="str">
        <f t="shared" si="7"/>
        <v/>
      </c>
    </row>
    <row r="427" spans="1:6" x14ac:dyDescent="0.2">
      <c r="A427" s="102"/>
      <c r="B427" s="103"/>
      <c r="C427" s="103"/>
      <c r="D427" s="103"/>
      <c r="E427" s="103"/>
      <c r="F427" s="212" t="str">
        <f t="shared" si="7"/>
        <v/>
      </c>
    </row>
    <row r="428" spans="1:6" x14ac:dyDescent="0.2">
      <c r="A428" s="102"/>
      <c r="B428" s="103"/>
      <c r="C428" s="103"/>
      <c r="D428" s="103"/>
      <c r="E428" s="103"/>
      <c r="F428" s="212" t="str">
        <f t="shared" si="7"/>
        <v/>
      </c>
    </row>
    <row r="429" spans="1:6" x14ac:dyDescent="0.2">
      <c r="A429" s="102"/>
      <c r="B429" s="103"/>
      <c r="C429" s="103"/>
      <c r="D429" s="103"/>
      <c r="E429" s="103"/>
      <c r="F429" s="212" t="str">
        <f t="shared" si="7"/>
        <v/>
      </c>
    </row>
    <row r="430" spans="1:6" x14ac:dyDescent="0.2">
      <c r="A430" s="102"/>
      <c r="B430" s="103"/>
      <c r="C430" s="103"/>
      <c r="D430" s="103"/>
      <c r="E430" s="103"/>
      <c r="F430" s="212" t="str">
        <f t="shared" si="7"/>
        <v/>
      </c>
    </row>
    <row r="431" spans="1:6" x14ac:dyDescent="0.2">
      <c r="A431" s="102"/>
      <c r="B431" s="103"/>
      <c r="C431" s="103"/>
      <c r="D431" s="103"/>
      <c r="E431" s="103"/>
      <c r="F431" s="212" t="str">
        <f t="shared" si="7"/>
        <v/>
      </c>
    </row>
    <row r="432" spans="1:6" x14ac:dyDescent="0.2">
      <c r="A432" s="102"/>
      <c r="B432" s="103"/>
      <c r="C432" s="103"/>
      <c r="D432" s="103"/>
      <c r="E432" s="103"/>
      <c r="F432" s="212" t="str">
        <f t="shared" si="7"/>
        <v/>
      </c>
    </row>
    <row r="433" spans="1:6" x14ac:dyDescent="0.2">
      <c r="A433" s="102"/>
      <c r="B433" s="103"/>
      <c r="C433" s="103"/>
      <c r="D433" s="103"/>
      <c r="E433" s="103"/>
      <c r="F433" s="212" t="str">
        <f t="shared" si="7"/>
        <v/>
      </c>
    </row>
    <row r="434" spans="1:6" x14ac:dyDescent="0.2">
      <c r="A434" s="102"/>
      <c r="B434" s="103"/>
      <c r="C434" s="103"/>
      <c r="D434" s="103"/>
      <c r="E434" s="103"/>
      <c r="F434" s="212" t="str">
        <f t="shared" si="7"/>
        <v/>
      </c>
    </row>
    <row r="435" spans="1:6" x14ac:dyDescent="0.2">
      <c r="A435" s="102"/>
      <c r="B435" s="103"/>
      <c r="C435" s="103"/>
      <c r="D435" s="103"/>
      <c r="E435" s="103"/>
      <c r="F435" s="212" t="str">
        <f t="shared" si="7"/>
        <v/>
      </c>
    </row>
    <row r="436" spans="1:6" x14ac:dyDescent="0.2">
      <c r="A436" s="102"/>
      <c r="B436" s="103"/>
      <c r="C436" s="103"/>
      <c r="D436" s="103"/>
      <c r="E436" s="103"/>
      <c r="F436" s="212" t="str">
        <f t="shared" si="7"/>
        <v/>
      </c>
    </row>
    <row r="437" spans="1:6" x14ac:dyDescent="0.2">
      <c r="A437" s="102"/>
      <c r="B437" s="103"/>
      <c r="C437" s="103"/>
      <c r="D437" s="103"/>
      <c r="E437" s="103"/>
      <c r="F437" s="212" t="str">
        <f t="shared" si="7"/>
        <v/>
      </c>
    </row>
    <row r="438" spans="1:6" x14ac:dyDescent="0.2">
      <c r="A438" s="102"/>
      <c r="B438" s="103"/>
      <c r="C438" s="103"/>
      <c r="D438" s="103"/>
      <c r="E438" s="103"/>
      <c r="F438" s="212" t="str">
        <f t="shared" si="7"/>
        <v/>
      </c>
    </row>
    <row r="439" spans="1:6" x14ac:dyDescent="0.2">
      <c r="A439" s="102"/>
      <c r="B439" s="103"/>
      <c r="C439" s="103"/>
      <c r="D439" s="103"/>
      <c r="E439" s="103"/>
      <c r="F439" s="212" t="str">
        <f t="shared" si="7"/>
        <v/>
      </c>
    </row>
    <row r="440" spans="1:6" x14ac:dyDescent="0.2">
      <c r="A440" s="102"/>
      <c r="B440" s="103"/>
      <c r="C440" s="103"/>
      <c r="D440" s="103"/>
      <c r="E440" s="103"/>
      <c r="F440" s="212" t="str">
        <f t="shared" si="7"/>
        <v/>
      </c>
    </row>
    <row r="441" spans="1:6" x14ac:dyDescent="0.2">
      <c r="A441" s="102"/>
      <c r="B441" s="103"/>
      <c r="C441" s="103"/>
      <c r="D441" s="103"/>
      <c r="E441" s="103"/>
      <c r="F441" s="212" t="str">
        <f t="shared" si="7"/>
        <v/>
      </c>
    </row>
    <row r="442" spans="1:6" x14ac:dyDescent="0.2">
      <c r="A442" s="102"/>
      <c r="B442" s="103"/>
      <c r="C442" s="103"/>
      <c r="D442" s="103"/>
      <c r="E442" s="103"/>
      <c r="F442" s="212" t="str">
        <f t="shared" si="7"/>
        <v/>
      </c>
    </row>
    <row r="443" spans="1:6" x14ac:dyDescent="0.2">
      <c r="A443" s="102"/>
      <c r="B443" s="103"/>
      <c r="C443" s="103"/>
      <c r="D443" s="103"/>
      <c r="E443" s="103"/>
      <c r="F443" s="212" t="str">
        <f t="shared" si="7"/>
        <v/>
      </c>
    </row>
    <row r="444" spans="1:6" x14ac:dyDescent="0.2">
      <c r="A444" s="102"/>
      <c r="B444" s="103"/>
      <c r="C444" s="103"/>
      <c r="D444" s="103"/>
      <c r="E444" s="103"/>
      <c r="F444" s="212" t="str">
        <f t="shared" si="7"/>
        <v/>
      </c>
    </row>
    <row r="445" spans="1:6" x14ac:dyDescent="0.2">
      <c r="A445" s="102"/>
      <c r="B445" s="103"/>
      <c r="C445" s="103"/>
      <c r="D445" s="103"/>
      <c r="E445" s="103"/>
      <c r="F445" s="212" t="str">
        <f t="shared" si="7"/>
        <v/>
      </c>
    </row>
    <row r="446" spans="1:6" x14ac:dyDescent="0.2">
      <c r="A446" s="102"/>
      <c r="B446" s="103"/>
      <c r="C446" s="103"/>
      <c r="D446" s="103"/>
      <c r="E446" s="103"/>
      <c r="F446" s="212" t="str">
        <f t="shared" si="7"/>
        <v/>
      </c>
    </row>
    <row r="447" spans="1:6" x14ac:dyDescent="0.2">
      <c r="A447" s="102"/>
      <c r="B447" s="103"/>
      <c r="C447" s="103"/>
      <c r="D447" s="103"/>
      <c r="E447" s="103"/>
      <c r="F447" s="212" t="str">
        <f t="shared" si="7"/>
        <v/>
      </c>
    </row>
    <row r="448" spans="1:6" x14ac:dyDescent="0.2">
      <c r="A448" s="102"/>
      <c r="B448" s="103"/>
      <c r="C448" s="103"/>
      <c r="D448" s="103"/>
      <c r="E448" s="103"/>
      <c r="F448" s="212" t="str">
        <f t="shared" si="7"/>
        <v/>
      </c>
    </row>
    <row r="449" spans="1:6" x14ac:dyDescent="0.2">
      <c r="A449" s="102"/>
      <c r="B449" s="103"/>
      <c r="C449" s="103"/>
      <c r="D449" s="103"/>
      <c r="E449" s="103"/>
      <c r="F449" s="212" t="str">
        <f t="shared" si="7"/>
        <v/>
      </c>
    </row>
    <row r="450" spans="1:6" x14ac:dyDescent="0.2">
      <c r="A450" s="102"/>
      <c r="B450" s="103"/>
      <c r="C450" s="103"/>
      <c r="D450" s="103"/>
      <c r="E450" s="103"/>
      <c r="F450" s="212" t="str">
        <f t="shared" si="7"/>
        <v/>
      </c>
    </row>
    <row r="451" spans="1:6" x14ac:dyDescent="0.2">
      <c r="A451" s="102"/>
      <c r="B451" s="103"/>
      <c r="C451" s="103"/>
      <c r="D451" s="103"/>
      <c r="E451" s="103"/>
      <c r="F451" s="212" t="str">
        <f t="shared" si="7"/>
        <v/>
      </c>
    </row>
    <row r="452" spans="1:6" x14ac:dyDescent="0.2">
      <c r="A452" s="102"/>
      <c r="B452" s="103"/>
      <c r="C452" s="103"/>
      <c r="D452" s="103"/>
      <c r="E452" s="103"/>
      <c r="F452" s="212" t="str">
        <f t="shared" si="7"/>
        <v/>
      </c>
    </row>
    <row r="453" spans="1:6" x14ac:dyDescent="0.2">
      <c r="A453" s="102"/>
      <c r="B453" s="103"/>
      <c r="C453" s="103"/>
      <c r="D453" s="103"/>
      <c r="E453" s="103"/>
      <c r="F453" s="212" t="str">
        <f t="shared" si="7"/>
        <v/>
      </c>
    </row>
    <row r="454" spans="1:6" x14ac:dyDescent="0.2">
      <c r="A454" s="102"/>
      <c r="B454" s="103"/>
      <c r="C454" s="103"/>
      <c r="D454" s="103"/>
      <c r="E454" s="103"/>
      <c r="F454" s="212" t="str">
        <f t="shared" si="7"/>
        <v/>
      </c>
    </row>
    <row r="455" spans="1:6" x14ac:dyDescent="0.2">
      <c r="A455" s="102"/>
      <c r="B455" s="103"/>
      <c r="C455" s="103"/>
      <c r="D455" s="103"/>
      <c r="E455" s="103"/>
      <c r="F455" s="212" t="str">
        <f t="shared" si="7"/>
        <v/>
      </c>
    </row>
    <row r="456" spans="1:6" x14ac:dyDescent="0.2">
      <c r="A456" s="102"/>
      <c r="B456" s="103"/>
      <c r="C456" s="103"/>
      <c r="D456" s="103"/>
      <c r="E456" s="103"/>
      <c r="F456" s="212" t="str">
        <f t="shared" si="7"/>
        <v/>
      </c>
    </row>
    <row r="457" spans="1:6" x14ac:dyDescent="0.2">
      <c r="A457" s="102"/>
      <c r="B457" s="103"/>
      <c r="C457" s="103"/>
      <c r="D457" s="103"/>
      <c r="E457" s="103"/>
      <c r="F457" s="212" t="str">
        <f t="shared" si="7"/>
        <v/>
      </c>
    </row>
    <row r="458" spans="1:6" x14ac:dyDescent="0.2">
      <c r="A458" s="102"/>
      <c r="B458" s="103"/>
      <c r="C458" s="103"/>
      <c r="D458" s="103"/>
      <c r="E458" s="103"/>
      <c r="F458" s="212" t="str">
        <f t="shared" si="7"/>
        <v/>
      </c>
    </row>
    <row r="459" spans="1:6" x14ac:dyDescent="0.2">
      <c r="A459" s="102"/>
      <c r="B459" s="103"/>
      <c r="C459" s="103"/>
      <c r="D459" s="103"/>
      <c r="E459" s="103"/>
      <c r="F459" s="212" t="str">
        <f t="shared" si="7"/>
        <v/>
      </c>
    </row>
    <row r="460" spans="1:6" x14ac:dyDescent="0.2">
      <c r="A460" s="102"/>
      <c r="B460" s="103"/>
      <c r="C460" s="103"/>
      <c r="D460" s="103"/>
      <c r="E460" s="103"/>
      <c r="F460" s="212" t="str">
        <f t="shared" si="7"/>
        <v/>
      </c>
    </row>
    <row r="461" spans="1:6" x14ac:dyDescent="0.2">
      <c r="A461" s="102"/>
      <c r="B461" s="103"/>
      <c r="C461" s="103"/>
      <c r="D461" s="103"/>
      <c r="E461" s="103"/>
      <c r="F461" s="212" t="str">
        <f t="shared" si="7"/>
        <v/>
      </c>
    </row>
    <row r="462" spans="1:6" ht="13.8" thickBot="1" x14ac:dyDescent="0.25">
      <c r="A462" s="105"/>
      <c r="B462" s="106"/>
      <c r="C462" s="106"/>
      <c r="D462" s="106"/>
      <c r="E462" s="106"/>
      <c r="F462" s="7" t="str">
        <f t="shared" si="7"/>
        <v/>
      </c>
    </row>
    <row r="463" spans="1:6" ht="13.8" thickBot="1" x14ac:dyDescent="0.25">
      <c r="A463" s="14"/>
      <c r="B463" s="15"/>
      <c r="C463" s="15" t="s">
        <v>162</v>
      </c>
      <c r="D463" s="15">
        <f>SUM(D409:D462)</f>
        <v>0</v>
      </c>
      <c r="E463" s="15">
        <f>SUM(E409:E462)</f>
        <v>0</v>
      </c>
      <c r="F463" s="16">
        <f>D408+D463-E463</f>
        <v>0</v>
      </c>
    </row>
    <row r="464" spans="1:6" ht="14.4" thickTop="1" thickBot="1" x14ac:dyDescent="0.25">
      <c r="A464" s="17"/>
      <c r="B464" s="17"/>
      <c r="C464" s="17"/>
      <c r="D464" s="17"/>
      <c r="E464" s="17"/>
      <c r="F464" s="17"/>
    </row>
    <row r="465" spans="1:6" ht="33" customHeight="1" thickBot="1" x14ac:dyDescent="0.25">
      <c r="A465" s="240" t="s">
        <v>4</v>
      </c>
      <c r="B465" s="241"/>
      <c r="C465" s="11" t="s">
        <v>0</v>
      </c>
      <c r="D465" s="11" t="s">
        <v>1</v>
      </c>
      <c r="E465" s="11" t="s">
        <v>2</v>
      </c>
      <c r="F465" s="12" t="s">
        <v>254</v>
      </c>
    </row>
    <row r="466" spans="1:6" x14ac:dyDescent="0.2">
      <c r="A466" s="8">
        <v>9</v>
      </c>
      <c r="B466" s="147">
        <v>1</v>
      </c>
      <c r="C466" s="147" t="s">
        <v>8</v>
      </c>
      <c r="D466" s="147">
        <f>F463</f>
        <v>0</v>
      </c>
      <c r="E466" s="147"/>
      <c r="F466" s="211">
        <f>D466-E466</f>
        <v>0</v>
      </c>
    </row>
    <row r="467" spans="1:6" x14ac:dyDescent="0.2">
      <c r="A467" s="102"/>
      <c r="B467" s="103"/>
      <c r="C467" s="103"/>
      <c r="D467" s="103"/>
      <c r="E467" s="103"/>
      <c r="F467" s="212" t="str">
        <f>IF(OR(D467&lt;&gt;0,E467&lt;&gt;0),F466+D467-E467,"")</f>
        <v/>
      </c>
    </row>
    <row r="468" spans="1:6" x14ac:dyDescent="0.2">
      <c r="A468" s="102"/>
      <c r="B468" s="103"/>
      <c r="C468" s="103"/>
      <c r="D468" s="103"/>
      <c r="E468" s="103"/>
      <c r="F468" s="212" t="str">
        <f t="shared" ref="F468:F520" si="8">IF(OR(D468&lt;&gt;0,E468&lt;&gt;0),F467+D468-E468,"")</f>
        <v/>
      </c>
    </row>
    <row r="469" spans="1:6" x14ac:dyDescent="0.2">
      <c r="A469" s="102"/>
      <c r="B469" s="103"/>
      <c r="C469" s="103"/>
      <c r="D469" s="103"/>
      <c r="E469" s="103"/>
      <c r="F469" s="212" t="str">
        <f t="shared" si="8"/>
        <v/>
      </c>
    </row>
    <row r="470" spans="1:6" x14ac:dyDescent="0.2">
      <c r="A470" s="102"/>
      <c r="B470" s="103"/>
      <c r="C470" s="103"/>
      <c r="D470" s="103"/>
      <c r="E470" s="103"/>
      <c r="F470" s="212" t="str">
        <f t="shared" si="8"/>
        <v/>
      </c>
    </row>
    <row r="471" spans="1:6" x14ac:dyDescent="0.2">
      <c r="A471" s="102"/>
      <c r="B471" s="103"/>
      <c r="C471" s="103"/>
      <c r="D471" s="103"/>
      <c r="E471" s="103"/>
      <c r="F471" s="212" t="str">
        <f t="shared" si="8"/>
        <v/>
      </c>
    </row>
    <row r="472" spans="1:6" x14ac:dyDescent="0.2">
      <c r="A472" s="102"/>
      <c r="B472" s="103"/>
      <c r="C472" s="103"/>
      <c r="D472" s="103"/>
      <c r="E472" s="103"/>
      <c r="F472" s="212" t="str">
        <f t="shared" si="8"/>
        <v/>
      </c>
    </row>
    <row r="473" spans="1:6" x14ac:dyDescent="0.2">
      <c r="A473" s="102"/>
      <c r="B473" s="103"/>
      <c r="C473" s="103"/>
      <c r="D473" s="103"/>
      <c r="E473" s="103"/>
      <c r="F473" s="212" t="str">
        <f t="shared" si="8"/>
        <v/>
      </c>
    </row>
    <row r="474" spans="1:6" x14ac:dyDescent="0.2">
      <c r="A474" s="102"/>
      <c r="B474" s="103"/>
      <c r="C474" s="103"/>
      <c r="D474" s="103"/>
      <c r="E474" s="103"/>
      <c r="F474" s="212" t="str">
        <f t="shared" si="8"/>
        <v/>
      </c>
    </row>
    <row r="475" spans="1:6" x14ac:dyDescent="0.2">
      <c r="A475" s="102"/>
      <c r="B475" s="103"/>
      <c r="C475" s="103"/>
      <c r="D475" s="103"/>
      <c r="E475" s="103"/>
      <c r="F475" s="212" t="str">
        <f t="shared" si="8"/>
        <v/>
      </c>
    </row>
    <row r="476" spans="1:6" x14ac:dyDescent="0.2">
      <c r="A476" s="102"/>
      <c r="B476" s="103"/>
      <c r="C476" s="103"/>
      <c r="D476" s="103"/>
      <c r="E476" s="103"/>
      <c r="F476" s="212" t="str">
        <f t="shared" si="8"/>
        <v/>
      </c>
    </row>
    <row r="477" spans="1:6" x14ac:dyDescent="0.2">
      <c r="A477" s="102"/>
      <c r="B477" s="103"/>
      <c r="C477" s="103"/>
      <c r="D477" s="103"/>
      <c r="E477" s="103"/>
      <c r="F477" s="212" t="str">
        <f t="shared" si="8"/>
        <v/>
      </c>
    </row>
    <row r="478" spans="1:6" x14ac:dyDescent="0.2">
      <c r="A478" s="102"/>
      <c r="B478" s="103"/>
      <c r="C478" s="104"/>
      <c r="D478" s="103"/>
      <c r="E478" s="103"/>
      <c r="F478" s="212" t="str">
        <f t="shared" si="8"/>
        <v/>
      </c>
    </row>
    <row r="479" spans="1:6" x14ac:dyDescent="0.2">
      <c r="A479" s="102"/>
      <c r="B479" s="103"/>
      <c r="C479" s="103"/>
      <c r="D479" s="103"/>
      <c r="E479" s="103"/>
      <c r="F479" s="212" t="str">
        <f t="shared" si="8"/>
        <v/>
      </c>
    </row>
    <row r="480" spans="1:6" x14ac:dyDescent="0.2">
      <c r="A480" s="102"/>
      <c r="B480" s="103"/>
      <c r="C480" s="103"/>
      <c r="D480" s="103"/>
      <c r="E480" s="103"/>
      <c r="F480" s="212" t="str">
        <f t="shared" si="8"/>
        <v/>
      </c>
    </row>
    <row r="481" spans="1:6" x14ac:dyDescent="0.2">
      <c r="A481" s="102"/>
      <c r="B481" s="103"/>
      <c r="C481" s="103"/>
      <c r="D481" s="103"/>
      <c r="E481" s="103"/>
      <c r="F481" s="212" t="str">
        <f t="shared" si="8"/>
        <v/>
      </c>
    </row>
    <row r="482" spans="1:6" x14ac:dyDescent="0.2">
      <c r="A482" s="102"/>
      <c r="B482" s="103"/>
      <c r="C482" s="103"/>
      <c r="D482" s="103"/>
      <c r="E482" s="103"/>
      <c r="F482" s="212" t="str">
        <f t="shared" si="8"/>
        <v/>
      </c>
    </row>
    <row r="483" spans="1:6" x14ac:dyDescent="0.2">
      <c r="A483" s="102"/>
      <c r="B483" s="103"/>
      <c r="C483" s="103"/>
      <c r="D483" s="103"/>
      <c r="E483" s="103"/>
      <c r="F483" s="212" t="str">
        <f t="shared" si="8"/>
        <v/>
      </c>
    </row>
    <row r="484" spans="1:6" x14ac:dyDescent="0.2">
      <c r="A484" s="102"/>
      <c r="B484" s="103"/>
      <c r="C484" s="103"/>
      <c r="D484" s="103"/>
      <c r="E484" s="103"/>
      <c r="F484" s="212" t="str">
        <f t="shared" si="8"/>
        <v/>
      </c>
    </row>
    <row r="485" spans="1:6" x14ac:dyDescent="0.2">
      <c r="A485" s="102"/>
      <c r="B485" s="103"/>
      <c r="C485" s="103"/>
      <c r="D485" s="103"/>
      <c r="E485" s="103"/>
      <c r="F485" s="212" t="str">
        <f t="shared" si="8"/>
        <v/>
      </c>
    </row>
    <row r="486" spans="1:6" x14ac:dyDescent="0.2">
      <c r="A486" s="102"/>
      <c r="B486" s="103"/>
      <c r="C486" s="103"/>
      <c r="D486" s="103"/>
      <c r="E486" s="103"/>
      <c r="F486" s="212" t="str">
        <f t="shared" si="8"/>
        <v/>
      </c>
    </row>
    <row r="487" spans="1:6" x14ac:dyDescent="0.2">
      <c r="A487" s="102"/>
      <c r="B487" s="103"/>
      <c r="C487" s="103"/>
      <c r="D487" s="103"/>
      <c r="E487" s="103"/>
      <c r="F487" s="212" t="str">
        <f t="shared" si="8"/>
        <v/>
      </c>
    </row>
    <row r="488" spans="1:6" x14ac:dyDescent="0.2">
      <c r="A488" s="102"/>
      <c r="B488" s="103"/>
      <c r="C488" s="103"/>
      <c r="D488" s="103"/>
      <c r="E488" s="103"/>
      <c r="F488" s="212" t="str">
        <f t="shared" si="8"/>
        <v/>
      </c>
    </row>
    <row r="489" spans="1:6" x14ac:dyDescent="0.2">
      <c r="A489" s="102"/>
      <c r="B489" s="103"/>
      <c r="C489" s="103"/>
      <c r="D489" s="103"/>
      <c r="E489" s="103"/>
      <c r="F489" s="212" t="str">
        <f t="shared" si="8"/>
        <v/>
      </c>
    </row>
    <row r="490" spans="1:6" x14ac:dyDescent="0.2">
      <c r="A490" s="102"/>
      <c r="B490" s="103"/>
      <c r="C490" s="103"/>
      <c r="D490" s="103"/>
      <c r="E490" s="103"/>
      <c r="F490" s="212" t="str">
        <f t="shared" si="8"/>
        <v/>
      </c>
    </row>
    <row r="491" spans="1:6" x14ac:dyDescent="0.2">
      <c r="A491" s="102"/>
      <c r="B491" s="103"/>
      <c r="C491" s="103"/>
      <c r="D491" s="103"/>
      <c r="E491" s="103"/>
      <c r="F491" s="212" t="str">
        <f t="shared" si="8"/>
        <v/>
      </c>
    </row>
    <row r="492" spans="1:6" x14ac:dyDescent="0.2">
      <c r="A492" s="102"/>
      <c r="B492" s="103"/>
      <c r="C492" s="103"/>
      <c r="D492" s="103"/>
      <c r="E492" s="103"/>
      <c r="F492" s="212" t="str">
        <f t="shared" si="8"/>
        <v/>
      </c>
    </row>
    <row r="493" spans="1:6" x14ac:dyDescent="0.2">
      <c r="A493" s="102"/>
      <c r="B493" s="103"/>
      <c r="C493" s="103"/>
      <c r="D493" s="103"/>
      <c r="E493" s="103"/>
      <c r="F493" s="212" t="str">
        <f t="shared" si="8"/>
        <v/>
      </c>
    </row>
    <row r="494" spans="1:6" x14ac:dyDescent="0.2">
      <c r="A494" s="102"/>
      <c r="B494" s="103"/>
      <c r="C494" s="103"/>
      <c r="D494" s="103"/>
      <c r="E494" s="103"/>
      <c r="F494" s="212" t="str">
        <f t="shared" si="8"/>
        <v/>
      </c>
    </row>
    <row r="495" spans="1:6" x14ac:dyDescent="0.2">
      <c r="A495" s="102"/>
      <c r="B495" s="103"/>
      <c r="C495" s="103"/>
      <c r="D495" s="103"/>
      <c r="E495" s="103"/>
      <c r="F495" s="212" t="str">
        <f t="shared" si="8"/>
        <v/>
      </c>
    </row>
    <row r="496" spans="1:6" x14ac:dyDescent="0.2">
      <c r="A496" s="102"/>
      <c r="B496" s="103"/>
      <c r="C496" s="103"/>
      <c r="D496" s="103"/>
      <c r="E496" s="103"/>
      <c r="F496" s="212" t="str">
        <f t="shared" si="8"/>
        <v/>
      </c>
    </row>
    <row r="497" spans="1:6" x14ac:dyDescent="0.2">
      <c r="A497" s="102"/>
      <c r="B497" s="103"/>
      <c r="C497" s="103"/>
      <c r="D497" s="103"/>
      <c r="E497" s="103"/>
      <c r="F497" s="212" t="str">
        <f t="shared" si="8"/>
        <v/>
      </c>
    </row>
    <row r="498" spans="1:6" x14ac:dyDescent="0.2">
      <c r="A498" s="102"/>
      <c r="B498" s="103"/>
      <c r="C498" s="103"/>
      <c r="D498" s="103"/>
      <c r="E498" s="103"/>
      <c r="F498" s="212" t="str">
        <f t="shared" si="8"/>
        <v/>
      </c>
    </row>
    <row r="499" spans="1:6" x14ac:dyDescent="0.2">
      <c r="A499" s="102"/>
      <c r="B499" s="103"/>
      <c r="C499" s="103"/>
      <c r="D499" s="103"/>
      <c r="E499" s="103"/>
      <c r="F499" s="212" t="str">
        <f t="shared" si="8"/>
        <v/>
      </c>
    </row>
    <row r="500" spans="1:6" x14ac:dyDescent="0.2">
      <c r="A500" s="102"/>
      <c r="B500" s="103"/>
      <c r="C500" s="103"/>
      <c r="D500" s="103"/>
      <c r="E500" s="103"/>
      <c r="F500" s="212" t="str">
        <f t="shared" si="8"/>
        <v/>
      </c>
    </row>
    <row r="501" spans="1:6" x14ac:dyDescent="0.2">
      <c r="A501" s="102"/>
      <c r="B501" s="103"/>
      <c r="C501" s="103"/>
      <c r="D501" s="103"/>
      <c r="E501" s="103"/>
      <c r="F501" s="212" t="str">
        <f t="shared" si="8"/>
        <v/>
      </c>
    </row>
    <row r="502" spans="1:6" x14ac:dyDescent="0.2">
      <c r="A502" s="102"/>
      <c r="B502" s="103"/>
      <c r="C502" s="103"/>
      <c r="D502" s="103"/>
      <c r="E502" s="103"/>
      <c r="F502" s="212" t="str">
        <f t="shared" si="8"/>
        <v/>
      </c>
    </row>
    <row r="503" spans="1:6" x14ac:dyDescent="0.2">
      <c r="A503" s="102"/>
      <c r="B503" s="103"/>
      <c r="C503" s="103"/>
      <c r="D503" s="103"/>
      <c r="E503" s="103"/>
      <c r="F503" s="212" t="str">
        <f t="shared" si="8"/>
        <v/>
      </c>
    </row>
    <row r="504" spans="1:6" x14ac:dyDescent="0.2">
      <c r="A504" s="102"/>
      <c r="B504" s="103"/>
      <c r="C504" s="103"/>
      <c r="D504" s="103"/>
      <c r="E504" s="103"/>
      <c r="F504" s="212" t="str">
        <f t="shared" si="8"/>
        <v/>
      </c>
    </row>
    <row r="505" spans="1:6" x14ac:dyDescent="0.2">
      <c r="A505" s="102"/>
      <c r="B505" s="103"/>
      <c r="C505" s="103"/>
      <c r="D505" s="103"/>
      <c r="E505" s="103"/>
      <c r="F505" s="212" t="str">
        <f t="shared" si="8"/>
        <v/>
      </c>
    </row>
    <row r="506" spans="1:6" x14ac:dyDescent="0.2">
      <c r="A506" s="102"/>
      <c r="B506" s="103"/>
      <c r="C506" s="103"/>
      <c r="D506" s="103"/>
      <c r="E506" s="103"/>
      <c r="F506" s="212" t="str">
        <f t="shared" si="8"/>
        <v/>
      </c>
    </row>
    <row r="507" spans="1:6" x14ac:dyDescent="0.2">
      <c r="A507" s="102"/>
      <c r="B507" s="103"/>
      <c r="C507" s="103"/>
      <c r="D507" s="103"/>
      <c r="E507" s="103"/>
      <c r="F507" s="212" t="str">
        <f t="shared" si="8"/>
        <v/>
      </c>
    </row>
    <row r="508" spans="1:6" x14ac:dyDescent="0.2">
      <c r="A508" s="102"/>
      <c r="B508" s="103"/>
      <c r="C508" s="103"/>
      <c r="D508" s="103"/>
      <c r="E508" s="103"/>
      <c r="F508" s="212" t="str">
        <f t="shared" si="8"/>
        <v/>
      </c>
    </row>
    <row r="509" spans="1:6" x14ac:dyDescent="0.2">
      <c r="A509" s="102"/>
      <c r="B509" s="103"/>
      <c r="C509" s="103"/>
      <c r="D509" s="103"/>
      <c r="E509" s="103"/>
      <c r="F509" s="212" t="str">
        <f t="shared" si="8"/>
        <v/>
      </c>
    </row>
    <row r="510" spans="1:6" x14ac:dyDescent="0.2">
      <c r="A510" s="102"/>
      <c r="B510" s="103"/>
      <c r="C510" s="103"/>
      <c r="D510" s="103"/>
      <c r="E510" s="103"/>
      <c r="F510" s="212" t="str">
        <f t="shared" si="8"/>
        <v/>
      </c>
    </row>
    <row r="511" spans="1:6" x14ac:dyDescent="0.2">
      <c r="A511" s="102"/>
      <c r="B511" s="103"/>
      <c r="C511" s="103"/>
      <c r="D511" s="103"/>
      <c r="E511" s="103"/>
      <c r="F511" s="212" t="str">
        <f t="shared" si="8"/>
        <v/>
      </c>
    </row>
    <row r="512" spans="1:6" x14ac:dyDescent="0.2">
      <c r="A512" s="102"/>
      <c r="B512" s="103"/>
      <c r="C512" s="103"/>
      <c r="D512" s="103"/>
      <c r="E512" s="103"/>
      <c r="F512" s="212" t="str">
        <f t="shared" si="8"/>
        <v/>
      </c>
    </row>
    <row r="513" spans="1:6" x14ac:dyDescent="0.2">
      <c r="A513" s="102"/>
      <c r="B513" s="103"/>
      <c r="C513" s="103"/>
      <c r="D513" s="103"/>
      <c r="E513" s="103"/>
      <c r="F513" s="212" t="str">
        <f t="shared" si="8"/>
        <v/>
      </c>
    </row>
    <row r="514" spans="1:6" x14ac:dyDescent="0.2">
      <c r="A514" s="102"/>
      <c r="B514" s="103"/>
      <c r="C514" s="103"/>
      <c r="D514" s="103"/>
      <c r="E514" s="103"/>
      <c r="F514" s="212" t="str">
        <f t="shared" si="8"/>
        <v/>
      </c>
    </row>
    <row r="515" spans="1:6" x14ac:dyDescent="0.2">
      <c r="A515" s="102"/>
      <c r="B515" s="103"/>
      <c r="C515" s="103"/>
      <c r="D515" s="103"/>
      <c r="E515" s="103"/>
      <c r="F515" s="212" t="str">
        <f t="shared" si="8"/>
        <v/>
      </c>
    </row>
    <row r="516" spans="1:6" x14ac:dyDescent="0.2">
      <c r="A516" s="102"/>
      <c r="B516" s="103"/>
      <c r="C516" s="103"/>
      <c r="D516" s="103"/>
      <c r="E516" s="103"/>
      <c r="F516" s="212" t="str">
        <f t="shared" si="8"/>
        <v/>
      </c>
    </row>
    <row r="517" spans="1:6" x14ac:dyDescent="0.2">
      <c r="A517" s="102"/>
      <c r="B517" s="103"/>
      <c r="C517" s="103"/>
      <c r="D517" s="103"/>
      <c r="E517" s="103"/>
      <c r="F517" s="212" t="str">
        <f t="shared" si="8"/>
        <v/>
      </c>
    </row>
    <row r="518" spans="1:6" x14ac:dyDescent="0.2">
      <c r="A518" s="102"/>
      <c r="B518" s="103"/>
      <c r="C518" s="103"/>
      <c r="D518" s="103"/>
      <c r="E518" s="103"/>
      <c r="F518" s="212" t="str">
        <f t="shared" si="8"/>
        <v/>
      </c>
    </row>
    <row r="519" spans="1:6" x14ac:dyDescent="0.2">
      <c r="A519" s="102"/>
      <c r="B519" s="103"/>
      <c r="C519" s="103"/>
      <c r="D519" s="103"/>
      <c r="E519" s="103"/>
      <c r="F519" s="212" t="str">
        <f t="shared" si="8"/>
        <v/>
      </c>
    </row>
    <row r="520" spans="1:6" ht="13.8" thickBot="1" x14ac:dyDescent="0.25">
      <c r="A520" s="105"/>
      <c r="B520" s="106"/>
      <c r="C520" s="106"/>
      <c r="D520" s="106"/>
      <c r="E520" s="106"/>
      <c r="F520" s="7" t="str">
        <f t="shared" si="8"/>
        <v/>
      </c>
    </row>
    <row r="521" spans="1:6" ht="13.8" thickBot="1" x14ac:dyDescent="0.25">
      <c r="A521" s="14"/>
      <c r="B521" s="15"/>
      <c r="C521" s="15" t="s">
        <v>161</v>
      </c>
      <c r="D521" s="15">
        <f>SUM(D467:D520)</f>
        <v>0</v>
      </c>
      <c r="E521" s="15">
        <f>SUM(E467:E520)</f>
        <v>0</v>
      </c>
      <c r="F521" s="16">
        <f>D466+D521-E521</f>
        <v>0</v>
      </c>
    </row>
    <row r="522" spans="1:6" ht="14.4" thickTop="1" thickBot="1" x14ac:dyDescent="0.25">
      <c r="A522" s="17"/>
      <c r="B522" s="17"/>
      <c r="C522" s="17"/>
      <c r="D522" s="17"/>
      <c r="E522" s="17"/>
      <c r="F522" s="17"/>
    </row>
    <row r="523" spans="1:6" ht="33" customHeight="1" thickBot="1" x14ac:dyDescent="0.25">
      <c r="A523" s="240" t="s">
        <v>4</v>
      </c>
      <c r="B523" s="241"/>
      <c r="C523" s="11" t="s">
        <v>0</v>
      </c>
      <c r="D523" s="11" t="s">
        <v>1</v>
      </c>
      <c r="E523" s="11" t="s">
        <v>2</v>
      </c>
      <c r="F523" s="12" t="s">
        <v>254</v>
      </c>
    </row>
    <row r="524" spans="1:6" x14ac:dyDescent="0.2">
      <c r="A524" s="8">
        <v>10</v>
      </c>
      <c r="B524" s="147">
        <v>1</v>
      </c>
      <c r="C524" s="147" t="s">
        <v>8</v>
      </c>
      <c r="D524" s="147">
        <f>F521</f>
        <v>0</v>
      </c>
      <c r="E524" s="147"/>
      <c r="F524" s="211">
        <f>D524-E524</f>
        <v>0</v>
      </c>
    </row>
    <row r="525" spans="1:6" x14ac:dyDescent="0.2">
      <c r="A525" s="102"/>
      <c r="B525" s="103"/>
      <c r="C525" s="103"/>
      <c r="D525" s="103"/>
      <c r="E525" s="103"/>
      <c r="F525" s="212" t="str">
        <f>IF(OR(D525&lt;&gt;0,E525&lt;&gt;0),F524+D525-E525,"")</f>
        <v/>
      </c>
    </row>
    <row r="526" spans="1:6" x14ac:dyDescent="0.2">
      <c r="A526" s="102"/>
      <c r="B526" s="103"/>
      <c r="C526" s="103"/>
      <c r="D526" s="103"/>
      <c r="E526" s="103"/>
      <c r="F526" s="212" t="str">
        <f t="shared" ref="F526:F578" si="9">IF(OR(D526&lt;&gt;0,E526&lt;&gt;0),F525+D526-E526,"")</f>
        <v/>
      </c>
    </row>
    <row r="527" spans="1:6" x14ac:dyDescent="0.2">
      <c r="A527" s="102"/>
      <c r="B527" s="103"/>
      <c r="C527" s="103"/>
      <c r="D527" s="103"/>
      <c r="E527" s="103"/>
      <c r="F527" s="212" t="str">
        <f t="shared" si="9"/>
        <v/>
      </c>
    </row>
    <row r="528" spans="1:6" x14ac:dyDescent="0.2">
      <c r="A528" s="102"/>
      <c r="B528" s="103"/>
      <c r="C528" s="103"/>
      <c r="D528" s="103"/>
      <c r="E528" s="103"/>
      <c r="F528" s="212" t="str">
        <f t="shared" si="9"/>
        <v/>
      </c>
    </row>
    <row r="529" spans="1:6" x14ac:dyDescent="0.2">
      <c r="A529" s="102"/>
      <c r="B529" s="103"/>
      <c r="C529" s="103"/>
      <c r="D529" s="103"/>
      <c r="E529" s="103"/>
      <c r="F529" s="212" t="str">
        <f t="shared" si="9"/>
        <v/>
      </c>
    </row>
    <row r="530" spans="1:6" x14ac:dyDescent="0.2">
      <c r="A530" s="102"/>
      <c r="B530" s="103"/>
      <c r="C530" s="103"/>
      <c r="D530" s="103"/>
      <c r="E530" s="103"/>
      <c r="F530" s="212" t="str">
        <f t="shared" si="9"/>
        <v/>
      </c>
    </row>
    <row r="531" spans="1:6" x14ac:dyDescent="0.2">
      <c r="A531" s="102"/>
      <c r="B531" s="103"/>
      <c r="C531" s="103"/>
      <c r="D531" s="103"/>
      <c r="E531" s="103"/>
      <c r="F531" s="212" t="str">
        <f t="shared" si="9"/>
        <v/>
      </c>
    </row>
    <row r="532" spans="1:6" x14ac:dyDescent="0.2">
      <c r="A532" s="102"/>
      <c r="B532" s="103"/>
      <c r="C532" s="103"/>
      <c r="D532" s="103"/>
      <c r="E532" s="103"/>
      <c r="F532" s="212" t="str">
        <f t="shared" si="9"/>
        <v/>
      </c>
    </row>
    <row r="533" spans="1:6" x14ac:dyDescent="0.2">
      <c r="A533" s="102"/>
      <c r="B533" s="103"/>
      <c r="C533" s="103"/>
      <c r="D533" s="103"/>
      <c r="E533" s="103"/>
      <c r="F533" s="212" t="str">
        <f t="shared" si="9"/>
        <v/>
      </c>
    </row>
    <row r="534" spans="1:6" x14ac:dyDescent="0.2">
      <c r="A534" s="102"/>
      <c r="B534" s="103"/>
      <c r="C534" s="103"/>
      <c r="D534" s="103"/>
      <c r="E534" s="103"/>
      <c r="F534" s="212" t="str">
        <f t="shared" si="9"/>
        <v/>
      </c>
    </row>
    <row r="535" spans="1:6" x14ac:dyDescent="0.2">
      <c r="A535" s="102"/>
      <c r="B535" s="103"/>
      <c r="C535" s="103"/>
      <c r="D535" s="103"/>
      <c r="E535" s="103"/>
      <c r="F535" s="212" t="str">
        <f t="shared" si="9"/>
        <v/>
      </c>
    </row>
    <row r="536" spans="1:6" x14ac:dyDescent="0.2">
      <c r="A536" s="102"/>
      <c r="B536" s="103"/>
      <c r="C536" s="104"/>
      <c r="D536" s="103"/>
      <c r="E536" s="103"/>
      <c r="F536" s="212" t="str">
        <f t="shared" si="9"/>
        <v/>
      </c>
    </row>
    <row r="537" spans="1:6" x14ac:dyDescent="0.2">
      <c r="A537" s="102"/>
      <c r="B537" s="103"/>
      <c r="C537" s="103"/>
      <c r="D537" s="103"/>
      <c r="E537" s="103"/>
      <c r="F537" s="212" t="str">
        <f t="shared" si="9"/>
        <v/>
      </c>
    </row>
    <row r="538" spans="1:6" x14ac:dyDescent="0.2">
      <c r="A538" s="102"/>
      <c r="B538" s="103"/>
      <c r="C538" s="103"/>
      <c r="D538" s="103"/>
      <c r="E538" s="103"/>
      <c r="F538" s="212" t="str">
        <f t="shared" si="9"/>
        <v/>
      </c>
    </row>
    <row r="539" spans="1:6" x14ac:dyDescent="0.2">
      <c r="A539" s="102"/>
      <c r="B539" s="103"/>
      <c r="C539" s="103"/>
      <c r="D539" s="103"/>
      <c r="E539" s="103"/>
      <c r="F539" s="212" t="str">
        <f t="shared" si="9"/>
        <v/>
      </c>
    </row>
    <row r="540" spans="1:6" x14ac:dyDescent="0.2">
      <c r="A540" s="102"/>
      <c r="B540" s="103"/>
      <c r="C540" s="103"/>
      <c r="D540" s="103"/>
      <c r="E540" s="103"/>
      <c r="F540" s="212" t="str">
        <f t="shared" si="9"/>
        <v/>
      </c>
    </row>
    <row r="541" spans="1:6" x14ac:dyDescent="0.2">
      <c r="A541" s="102"/>
      <c r="B541" s="103"/>
      <c r="C541" s="103"/>
      <c r="D541" s="103"/>
      <c r="E541" s="103"/>
      <c r="F541" s="212" t="str">
        <f t="shared" si="9"/>
        <v/>
      </c>
    </row>
    <row r="542" spans="1:6" x14ac:dyDescent="0.2">
      <c r="A542" s="102"/>
      <c r="B542" s="103"/>
      <c r="C542" s="103"/>
      <c r="D542" s="103"/>
      <c r="E542" s="103"/>
      <c r="F542" s="212" t="str">
        <f t="shared" si="9"/>
        <v/>
      </c>
    </row>
    <row r="543" spans="1:6" x14ac:dyDescent="0.2">
      <c r="A543" s="102"/>
      <c r="B543" s="103"/>
      <c r="C543" s="103"/>
      <c r="D543" s="103"/>
      <c r="E543" s="103"/>
      <c r="F543" s="212" t="str">
        <f t="shared" si="9"/>
        <v/>
      </c>
    </row>
    <row r="544" spans="1:6" x14ac:dyDescent="0.2">
      <c r="A544" s="102"/>
      <c r="B544" s="103"/>
      <c r="C544" s="103"/>
      <c r="D544" s="103"/>
      <c r="E544" s="103"/>
      <c r="F544" s="212" t="str">
        <f t="shared" si="9"/>
        <v/>
      </c>
    </row>
    <row r="545" spans="1:6" x14ac:dyDescent="0.2">
      <c r="A545" s="102"/>
      <c r="B545" s="103"/>
      <c r="C545" s="103"/>
      <c r="D545" s="103"/>
      <c r="E545" s="103"/>
      <c r="F545" s="212" t="str">
        <f t="shared" si="9"/>
        <v/>
      </c>
    </row>
    <row r="546" spans="1:6" x14ac:dyDescent="0.2">
      <c r="A546" s="102"/>
      <c r="B546" s="103"/>
      <c r="C546" s="103"/>
      <c r="D546" s="103"/>
      <c r="E546" s="103"/>
      <c r="F546" s="212" t="str">
        <f t="shared" si="9"/>
        <v/>
      </c>
    </row>
    <row r="547" spans="1:6" x14ac:dyDescent="0.2">
      <c r="A547" s="102"/>
      <c r="B547" s="103"/>
      <c r="C547" s="103"/>
      <c r="D547" s="103"/>
      <c r="E547" s="103"/>
      <c r="F547" s="212" t="str">
        <f t="shared" si="9"/>
        <v/>
      </c>
    </row>
    <row r="548" spans="1:6" x14ac:dyDescent="0.2">
      <c r="A548" s="102"/>
      <c r="B548" s="103"/>
      <c r="C548" s="103"/>
      <c r="D548" s="103"/>
      <c r="E548" s="103"/>
      <c r="F548" s="212" t="str">
        <f t="shared" si="9"/>
        <v/>
      </c>
    </row>
    <row r="549" spans="1:6" x14ac:dyDescent="0.2">
      <c r="A549" s="102"/>
      <c r="B549" s="103"/>
      <c r="C549" s="103"/>
      <c r="D549" s="103"/>
      <c r="E549" s="103"/>
      <c r="F549" s="212" t="str">
        <f t="shared" si="9"/>
        <v/>
      </c>
    </row>
    <row r="550" spans="1:6" x14ac:dyDescent="0.2">
      <c r="A550" s="102"/>
      <c r="B550" s="103"/>
      <c r="C550" s="103"/>
      <c r="D550" s="103"/>
      <c r="E550" s="103"/>
      <c r="F550" s="212" t="str">
        <f t="shared" si="9"/>
        <v/>
      </c>
    </row>
    <row r="551" spans="1:6" x14ac:dyDescent="0.2">
      <c r="A551" s="102"/>
      <c r="B551" s="103"/>
      <c r="C551" s="103"/>
      <c r="D551" s="103"/>
      <c r="E551" s="103"/>
      <c r="F551" s="212" t="str">
        <f t="shared" si="9"/>
        <v/>
      </c>
    </row>
    <row r="552" spans="1:6" x14ac:dyDescent="0.2">
      <c r="A552" s="102"/>
      <c r="B552" s="103"/>
      <c r="C552" s="103"/>
      <c r="D552" s="103"/>
      <c r="E552" s="103"/>
      <c r="F552" s="212" t="str">
        <f t="shared" si="9"/>
        <v/>
      </c>
    </row>
    <row r="553" spans="1:6" x14ac:dyDescent="0.2">
      <c r="A553" s="102"/>
      <c r="B553" s="103"/>
      <c r="C553" s="103"/>
      <c r="D553" s="103"/>
      <c r="E553" s="103"/>
      <c r="F553" s="212" t="str">
        <f t="shared" si="9"/>
        <v/>
      </c>
    </row>
    <row r="554" spans="1:6" x14ac:dyDescent="0.2">
      <c r="A554" s="102"/>
      <c r="B554" s="103"/>
      <c r="C554" s="103"/>
      <c r="D554" s="103"/>
      <c r="E554" s="103"/>
      <c r="F554" s="212" t="str">
        <f t="shared" si="9"/>
        <v/>
      </c>
    </row>
    <row r="555" spans="1:6" x14ac:dyDescent="0.2">
      <c r="A555" s="102"/>
      <c r="B555" s="103"/>
      <c r="C555" s="103"/>
      <c r="D555" s="103"/>
      <c r="E555" s="103"/>
      <c r="F555" s="212" t="str">
        <f t="shared" si="9"/>
        <v/>
      </c>
    </row>
    <row r="556" spans="1:6" x14ac:dyDescent="0.2">
      <c r="A556" s="102"/>
      <c r="B556" s="103"/>
      <c r="C556" s="103"/>
      <c r="D556" s="103"/>
      <c r="E556" s="103"/>
      <c r="F556" s="212" t="str">
        <f t="shared" si="9"/>
        <v/>
      </c>
    </row>
    <row r="557" spans="1:6" x14ac:dyDescent="0.2">
      <c r="A557" s="102"/>
      <c r="B557" s="103"/>
      <c r="C557" s="103"/>
      <c r="D557" s="103"/>
      <c r="E557" s="103"/>
      <c r="F557" s="212" t="str">
        <f t="shared" si="9"/>
        <v/>
      </c>
    </row>
    <row r="558" spans="1:6" x14ac:dyDescent="0.2">
      <c r="A558" s="102"/>
      <c r="B558" s="103"/>
      <c r="C558" s="103"/>
      <c r="D558" s="103"/>
      <c r="E558" s="103"/>
      <c r="F558" s="212" t="str">
        <f t="shared" si="9"/>
        <v/>
      </c>
    </row>
    <row r="559" spans="1:6" x14ac:dyDescent="0.2">
      <c r="A559" s="102"/>
      <c r="B559" s="103"/>
      <c r="C559" s="103"/>
      <c r="D559" s="103"/>
      <c r="E559" s="103"/>
      <c r="F559" s="212" t="str">
        <f t="shared" si="9"/>
        <v/>
      </c>
    </row>
    <row r="560" spans="1:6" x14ac:dyDescent="0.2">
      <c r="A560" s="102"/>
      <c r="B560" s="103"/>
      <c r="C560" s="103"/>
      <c r="D560" s="103"/>
      <c r="E560" s="103"/>
      <c r="F560" s="212" t="str">
        <f t="shared" si="9"/>
        <v/>
      </c>
    </row>
    <row r="561" spans="1:6" x14ac:dyDescent="0.2">
      <c r="A561" s="102"/>
      <c r="B561" s="103"/>
      <c r="C561" s="103"/>
      <c r="D561" s="103"/>
      <c r="E561" s="103"/>
      <c r="F561" s="212" t="str">
        <f t="shared" si="9"/>
        <v/>
      </c>
    </row>
    <row r="562" spans="1:6" x14ac:dyDescent="0.2">
      <c r="A562" s="102"/>
      <c r="B562" s="103"/>
      <c r="C562" s="103"/>
      <c r="D562" s="103"/>
      <c r="E562" s="103"/>
      <c r="F562" s="212" t="str">
        <f t="shared" si="9"/>
        <v/>
      </c>
    </row>
    <row r="563" spans="1:6" x14ac:dyDescent="0.2">
      <c r="A563" s="102"/>
      <c r="B563" s="103"/>
      <c r="C563" s="103"/>
      <c r="D563" s="103"/>
      <c r="E563" s="103"/>
      <c r="F563" s="212" t="str">
        <f t="shared" si="9"/>
        <v/>
      </c>
    </row>
    <row r="564" spans="1:6" x14ac:dyDescent="0.2">
      <c r="A564" s="102"/>
      <c r="B564" s="103"/>
      <c r="C564" s="103"/>
      <c r="D564" s="103"/>
      <c r="E564" s="103"/>
      <c r="F564" s="212" t="str">
        <f t="shared" si="9"/>
        <v/>
      </c>
    </row>
    <row r="565" spans="1:6" x14ac:dyDescent="0.2">
      <c r="A565" s="102"/>
      <c r="B565" s="103"/>
      <c r="C565" s="103"/>
      <c r="D565" s="103"/>
      <c r="E565" s="103"/>
      <c r="F565" s="212" t="str">
        <f t="shared" si="9"/>
        <v/>
      </c>
    </row>
    <row r="566" spans="1:6" x14ac:dyDescent="0.2">
      <c r="A566" s="102"/>
      <c r="B566" s="103"/>
      <c r="C566" s="103"/>
      <c r="D566" s="103"/>
      <c r="E566" s="103"/>
      <c r="F566" s="212" t="str">
        <f t="shared" si="9"/>
        <v/>
      </c>
    </row>
    <row r="567" spans="1:6" x14ac:dyDescent="0.2">
      <c r="A567" s="102"/>
      <c r="B567" s="103"/>
      <c r="C567" s="103"/>
      <c r="D567" s="103"/>
      <c r="E567" s="103"/>
      <c r="F567" s="212" t="str">
        <f t="shared" si="9"/>
        <v/>
      </c>
    </row>
    <row r="568" spans="1:6" x14ac:dyDescent="0.2">
      <c r="A568" s="102"/>
      <c r="B568" s="103"/>
      <c r="C568" s="103"/>
      <c r="D568" s="103"/>
      <c r="E568" s="103"/>
      <c r="F568" s="212" t="str">
        <f t="shared" si="9"/>
        <v/>
      </c>
    </row>
    <row r="569" spans="1:6" x14ac:dyDescent="0.2">
      <c r="A569" s="102"/>
      <c r="B569" s="103"/>
      <c r="C569" s="103"/>
      <c r="D569" s="103"/>
      <c r="E569" s="103"/>
      <c r="F569" s="212" t="str">
        <f t="shared" si="9"/>
        <v/>
      </c>
    </row>
    <row r="570" spans="1:6" x14ac:dyDescent="0.2">
      <c r="A570" s="102"/>
      <c r="B570" s="103"/>
      <c r="C570" s="103"/>
      <c r="D570" s="103"/>
      <c r="E570" s="103"/>
      <c r="F570" s="212" t="str">
        <f t="shared" si="9"/>
        <v/>
      </c>
    </row>
    <row r="571" spans="1:6" x14ac:dyDescent="0.2">
      <c r="A571" s="102"/>
      <c r="B571" s="103"/>
      <c r="C571" s="103"/>
      <c r="D571" s="103"/>
      <c r="E571" s="103"/>
      <c r="F571" s="212" t="str">
        <f t="shared" si="9"/>
        <v/>
      </c>
    </row>
    <row r="572" spans="1:6" x14ac:dyDescent="0.2">
      <c r="A572" s="102"/>
      <c r="B572" s="103"/>
      <c r="C572" s="103"/>
      <c r="D572" s="103"/>
      <c r="E572" s="103"/>
      <c r="F572" s="212" t="str">
        <f t="shared" si="9"/>
        <v/>
      </c>
    </row>
    <row r="573" spans="1:6" x14ac:dyDescent="0.2">
      <c r="A573" s="102"/>
      <c r="B573" s="103"/>
      <c r="C573" s="103"/>
      <c r="D573" s="103"/>
      <c r="E573" s="103"/>
      <c r="F573" s="212" t="str">
        <f t="shared" si="9"/>
        <v/>
      </c>
    </row>
    <row r="574" spans="1:6" x14ac:dyDescent="0.2">
      <c r="A574" s="102"/>
      <c r="B574" s="103"/>
      <c r="C574" s="103"/>
      <c r="D574" s="103"/>
      <c r="E574" s="103"/>
      <c r="F574" s="212" t="str">
        <f t="shared" si="9"/>
        <v/>
      </c>
    </row>
    <row r="575" spans="1:6" x14ac:dyDescent="0.2">
      <c r="A575" s="102"/>
      <c r="B575" s="103"/>
      <c r="C575" s="103"/>
      <c r="D575" s="103"/>
      <c r="E575" s="103"/>
      <c r="F575" s="212" t="str">
        <f t="shared" si="9"/>
        <v/>
      </c>
    </row>
    <row r="576" spans="1:6" x14ac:dyDescent="0.2">
      <c r="A576" s="102"/>
      <c r="B576" s="103"/>
      <c r="C576" s="103"/>
      <c r="D576" s="103"/>
      <c r="E576" s="103"/>
      <c r="F576" s="212" t="str">
        <f t="shared" si="9"/>
        <v/>
      </c>
    </row>
    <row r="577" spans="1:6" x14ac:dyDescent="0.2">
      <c r="A577" s="102"/>
      <c r="B577" s="103"/>
      <c r="C577" s="103"/>
      <c r="D577" s="103"/>
      <c r="E577" s="103"/>
      <c r="F577" s="212" t="str">
        <f t="shared" si="9"/>
        <v/>
      </c>
    </row>
    <row r="578" spans="1:6" ht="13.8" thickBot="1" x14ac:dyDescent="0.25">
      <c r="A578" s="105"/>
      <c r="B578" s="106"/>
      <c r="C578" s="106"/>
      <c r="D578" s="106"/>
      <c r="E578" s="106"/>
      <c r="F578" s="7" t="str">
        <f t="shared" si="9"/>
        <v/>
      </c>
    </row>
    <row r="579" spans="1:6" ht="13.8" thickBot="1" x14ac:dyDescent="0.25">
      <c r="A579" s="14"/>
      <c r="B579" s="15"/>
      <c r="C579" s="15" t="s">
        <v>160</v>
      </c>
      <c r="D579" s="15">
        <f>SUM(D525:D578)</f>
        <v>0</v>
      </c>
      <c r="E579" s="15">
        <f>SUM(E525:E578)</f>
        <v>0</v>
      </c>
      <c r="F579" s="16">
        <f>D524+D579-E579</f>
        <v>0</v>
      </c>
    </row>
    <row r="580" spans="1:6" ht="14.4" thickTop="1" thickBot="1" x14ac:dyDescent="0.25">
      <c r="A580" s="17"/>
      <c r="B580" s="17"/>
      <c r="C580" s="17"/>
      <c r="D580" s="17"/>
      <c r="E580" s="17"/>
      <c r="F580" s="17"/>
    </row>
    <row r="581" spans="1:6" ht="33" customHeight="1" thickBot="1" x14ac:dyDescent="0.25">
      <c r="A581" s="240" t="s">
        <v>4</v>
      </c>
      <c r="B581" s="241"/>
      <c r="C581" s="11" t="s">
        <v>0</v>
      </c>
      <c r="D581" s="11" t="s">
        <v>1</v>
      </c>
      <c r="E581" s="11" t="s">
        <v>2</v>
      </c>
      <c r="F581" s="12" t="s">
        <v>254</v>
      </c>
    </row>
    <row r="582" spans="1:6" x14ac:dyDescent="0.2">
      <c r="A582" s="8">
        <v>11</v>
      </c>
      <c r="B582" s="147">
        <v>1</v>
      </c>
      <c r="C582" s="147" t="s">
        <v>8</v>
      </c>
      <c r="D582" s="147">
        <f>F579</f>
        <v>0</v>
      </c>
      <c r="E582" s="147"/>
      <c r="F582" s="211">
        <f>D582-E582</f>
        <v>0</v>
      </c>
    </row>
    <row r="583" spans="1:6" x14ac:dyDescent="0.2">
      <c r="A583" s="102"/>
      <c r="B583" s="103"/>
      <c r="C583" s="103"/>
      <c r="D583" s="103"/>
      <c r="E583" s="103"/>
      <c r="F583" s="212" t="str">
        <f>IF(OR(D583&lt;&gt;0,E583&lt;&gt;0),F582+D583-E583,"")</f>
        <v/>
      </c>
    </row>
    <row r="584" spans="1:6" x14ac:dyDescent="0.2">
      <c r="A584" s="102"/>
      <c r="B584" s="103"/>
      <c r="C584" s="103"/>
      <c r="D584" s="103"/>
      <c r="E584" s="103"/>
      <c r="F584" s="212" t="str">
        <f t="shared" ref="F584:F636" si="10">IF(OR(D584&lt;&gt;0,E584&lt;&gt;0),F583+D584-E584,"")</f>
        <v/>
      </c>
    </row>
    <row r="585" spans="1:6" x14ac:dyDescent="0.2">
      <c r="A585" s="102"/>
      <c r="B585" s="103"/>
      <c r="C585" s="103"/>
      <c r="D585" s="103"/>
      <c r="E585" s="103"/>
      <c r="F585" s="212" t="str">
        <f t="shared" si="10"/>
        <v/>
      </c>
    </row>
    <row r="586" spans="1:6" x14ac:dyDescent="0.2">
      <c r="A586" s="102"/>
      <c r="B586" s="103"/>
      <c r="C586" s="103"/>
      <c r="D586" s="103"/>
      <c r="E586" s="103"/>
      <c r="F586" s="212" t="str">
        <f t="shared" si="10"/>
        <v/>
      </c>
    </row>
    <row r="587" spans="1:6" x14ac:dyDescent="0.2">
      <c r="A587" s="102"/>
      <c r="B587" s="103"/>
      <c r="C587" s="103"/>
      <c r="D587" s="103"/>
      <c r="E587" s="103"/>
      <c r="F587" s="212" t="str">
        <f t="shared" si="10"/>
        <v/>
      </c>
    </row>
    <row r="588" spans="1:6" x14ac:dyDescent="0.2">
      <c r="A588" s="102"/>
      <c r="B588" s="103"/>
      <c r="C588" s="103"/>
      <c r="D588" s="103"/>
      <c r="E588" s="103"/>
      <c r="F588" s="212" t="str">
        <f t="shared" si="10"/>
        <v/>
      </c>
    </row>
    <row r="589" spans="1:6" x14ac:dyDescent="0.2">
      <c r="A589" s="102"/>
      <c r="B589" s="103"/>
      <c r="C589" s="103"/>
      <c r="D589" s="103"/>
      <c r="E589" s="103"/>
      <c r="F589" s="212" t="str">
        <f t="shared" si="10"/>
        <v/>
      </c>
    </row>
    <row r="590" spans="1:6" x14ac:dyDescent="0.2">
      <c r="A590" s="102"/>
      <c r="B590" s="103"/>
      <c r="C590" s="103"/>
      <c r="D590" s="103"/>
      <c r="E590" s="103"/>
      <c r="F590" s="212" t="str">
        <f t="shared" si="10"/>
        <v/>
      </c>
    </row>
    <row r="591" spans="1:6" x14ac:dyDescent="0.2">
      <c r="A591" s="102"/>
      <c r="B591" s="103"/>
      <c r="C591" s="103"/>
      <c r="D591" s="103"/>
      <c r="E591" s="103"/>
      <c r="F591" s="212" t="str">
        <f t="shared" si="10"/>
        <v/>
      </c>
    </row>
    <row r="592" spans="1:6" x14ac:dyDescent="0.2">
      <c r="A592" s="102"/>
      <c r="B592" s="103"/>
      <c r="C592" s="103"/>
      <c r="D592" s="103"/>
      <c r="E592" s="103"/>
      <c r="F592" s="212" t="str">
        <f t="shared" si="10"/>
        <v/>
      </c>
    </row>
    <row r="593" spans="1:6" x14ac:dyDescent="0.2">
      <c r="A593" s="102"/>
      <c r="B593" s="103"/>
      <c r="C593" s="103"/>
      <c r="D593" s="103"/>
      <c r="E593" s="103"/>
      <c r="F593" s="212" t="str">
        <f t="shared" si="10"/>
        <v/>
      </c>
    </row>
    <row r="594" spans="1:6" x14ac:dyDescent="0.2">
      <c r="A594" s="102"/>
      <c r="B594" s="103"/>
      <c r="C594" s="104"/>
      <c r="D594" s="103"/>
      <c r="E594" s="103"/>
      <c r="F594" s="212" t="str">
        <f t="shared" si="10"/>
        <v/>
      </c>
    </row>
    <row r="595" spans="1:6" x14ac:dyDescent="0.2">
      <c r="A595" s="102"/>
      <c r="B595" s="103"/>
      <c r="C595" s="103"/>
      <c r="D595" s="103"/>
      <c r="E595" s="103"/>
      <c r="F595" s="212" t="str">
        <f t="shared" si="10"/>
        <v/>
      </c>
    </row>
    <row r="596" spans="1:6" x14ac:dyDescent="0.2">
      <c r="A596" s="102"/>
      <c r="B596" s="103"/>
      <c r="C596" s="103"/>
      <c r="D596" s="103"/>
      <c r="E596" s="103"/>
      <c r="F596" s="212" t="str">
        <f t="shared" si="10"/>
        <v/>
      </c>
    </row>
    <row r="597" spans="1:6" x14ac:dyDescent="0.2">
      <c r="A597" s="102"/>
      <c r="B597" s="103"/>
      <c r="C597" s="103"/>
      <c r="D597" s="103"/>
      <c r="E597" s="103"/>
      <c r="F597" s="212" t="str">
        <f t="shared" si="10"/>
        <v/>
      </c>
    </row>
    <row r="598" spans="1:6" x14ac:dyDescent="0.2">
      <c r="A598" s="102"/>
      <c r="B598" s="103"/>
      <c r="C598" s="103"/>
      <c r="D598" s="103"/>
      <c r="E598" s="103"/>
      <c r="F598" s="212" t="str">
        <f t="shared" si="10"/>
        <v/>
      </c>
    </row>
    <row r="599" spans="1:6" x14ac:dyDescent="0.2">
      <c r="A599" s="102"/>
      <c r="B599" s="103"/>
      <c r="C599" s="103"/>
      <c r="D599" s="103"/>
      <c r="E599" s="103"/>
      <c r="F599" s="212" t="str">
        <f t="shared" si="10"/>
        <v/>
      </c>
    </row>
    <row r="600" spans="1:6" x14ac:dyDescent="0.2">
      <c r="A600" s="102"/>
      <c r="B600" s="103"/>
      <c r="C600" s="103"/>
      <c r="D600" s="103"/>
      <c r="E600" s="103"/>
      <c r="F600" s="212" t="str">
        <f t="shared" si="10"/>
        <v/>
      </c>
    </row>
    <row r="601" spans="1:6" x14ac:dyDescent="0.2">
      <c r="A601" s="102"/>
      <c r="B601" s="103"/>
      <c r="C601" s="103"/>
      <c r="D601" s="103"/>
      <c r="E601" s="103"/>
      <c r="F601" s="212" t="str">
        <f t="shared" si="10"/>
        <v/>
      </c>
    </row>
    <row r="602" spans="1:6" x14ac:dyDescent="0.2">
      <c r="A602" s="102"/>
      <c r="B602" s="103"/>
      <c r="C602" s="103"/>
      <c r="D602" s="103"/>
      <c r="E602" s="103"/>
      <c r="F602" s="212" t="str">
        <f t="shared" si="10"/>
        <v/>
      </c>
    </row>
    <row r="603" spans="1:6" x14ac:dyDescent="0.2">
      <c r="A603" s="102"/>
      <c r="B603" s="103"/>
      <c r="C603" s="103"/>
      <c r="D603" s="103"/>
      <c r="E603" s="103"/>
      <c r="F603" s="212" t="str">
        <f t="shared" si="10"/>
        <v/>
      </c>
    </row>
    <row r="604" spans="1:6" x14ac:dyDescent="0.2">
      <c r="A604" s="102"/>
      <c r="B604" s="103"/>
      <c r="C604" s="103"/>
      <c r="D604" s="103"/>
      <c r="E604" s="103"/>
      <c r="F604" s="212" t="str">
        <f t="shared" si="10"/>
        <v/>
      </c>
    </row>
    <row r="605" spans="1:6" x14ac:dyDescent="0.2">
      <c r="A605" s="102"/>
      <c r="B605" s="103"/>
      <c r="C605" s="103"/>
      <c r="D605" s="103"/>
      <c r="E605" s="103"/>
      <c r="F605" s="212" t="str">
        <f t="shared" si="10"/>
        <v/>
      </c>
    </row>
    <row r="606" spans="1:6" x14ac:dyDescent="0.2">
      <c r="A606" s="102"/>
      <c r="B606" s="103"/>
      <c r="C606" s="103"/>
      <c r="D606" s="103"/>
      <c r="E606" s="103"/>
      <c r="F606" s="212" t="str">
        <f t="shared" si="10"/>
        <v/>
      </c>
    </row>
    <row r="607" spans="1:6" x14ac:dyDescent="0.2">
      <c r="A607" s="102"/>
      <c r="B607" s="103"/>
      <c r="C607" s="103"/>
      <c r="D607" s="103"/>
      <c r="E607" s="103"/>
      <c r="F607" s="212" t="str">
        <f t="shared" si="10"/>
        <v/>
      </c>
    </row>
    <row r="608" spans="1:6" x14ac:dyDescent="0.2">
      <c r="A608" s="102"/>
      <c r="B608" s="103"/>
      <c r="C608" s="103"/>
      <c r="D608" s="103"/>
      <c r="E608" s="103"/>
      <c r="F608" s="212" t="str">
        <f t="shared" si="10"/>
        <v/>
      </c>
    </row>
    <row r="609" spans="1:6" x14ac:dyDescent="0.2">
      <c r="A609" s="102"/>
      <c r="B609" s="103"/>
      <c r="C609" s="103"/>
      <c r="D609" s="103"/>
      <c r="E609" s="103"/>
      <c r="F609" s="212" t="str">
        <f t="shared" si="10"/>
        <v/>
      </c>
    </row>
    <row r="610" spans="1:6" x14ac:dyDescent="0.2">
      <c r="A610" s="102"/>
      <c r="B610" s="103"/>
      <c r="C610" s="103"/>
      <c r="D610" s="103"/>
      <c r="E610" s="103"/>
      <c r="F610" s="212" t="str">
        <f t="shared" si="10"/>
        <v/>
      </c>
    </row>
    <row r="611" spans="1:6" x14ac:dyDescent="0.2">
      <c r="A611" s="102"/>
      <c r="B611" s="103"/>
      <c r="C611" s="103"/>
      <c r="D611" s="103"/>
      <c r="E611" s="103"/>
      <c r="F611" s="212" t="str">
        <f t="shared" si="10"/>
        <v/>
      </c>
    </row>
    <row r="612" spans="1:6" x14ac:dyDescent="0.2">
      <c r="A612" s="102"/>
      <c r="B612" s="103"/>
      <c r="C612" s="103"/>
      <c r="D612" s="103"/>
      <c r="E612" s="103"/>
      <c r="F612" s="212" t="str">
        <f t="shared" si="10"/>
        <v/>
      </c>
    </row>
    <row r="613" spans="1:6" x14ac:dyDescent="0.2">
      <c r="A613" s="102"/>
      <c r="B613" s="103"/>
      <c r="C613" s="103"/>
      <c r="D613" s="103"/>
      <c r="E613" s="103"/>
      <c r="F613" s="212" t="str">
        <f t="shared" si="10"/>
        <v/>
      </c>
    </row>
    <row r="614" spans="1:6" x14ac:dyDescent="0.2">
      <c r="A614" s="102"/>
      <c r="B614" s="103"/>
      <c r="C614" s="103"/>
      <c r="D614" s="103"/>
      <c r="E614" s="103"/>
      <c r="F614" s="212" t="str">
        <f t="shared" si="10"/>
        <v/>
      </c>
    </row>
    <row r="615" spans="1:6" x14ac:dyDescent="0.2">
      <c r="A615" s="102"/>
      <c r="B615" s="103"/>
      <c r="C615" s="103"/>
      <c r="D615" s="103"/>
      <c r="E615" s="103"/>
      <c r="F615" s="212" t="str">
        <f t="shared" si="10"/>
        <v/>
      </c>
    </row>
    <row r="616" spans="1:6" x14ac:dyDescent="0.2">
      <c r="A616" s="102"/>
      <c r="B616" s="103"/>
      <c r="C616" s="103"/>
      <c r="D616" s="103"/>
      <c r="E616" s="103"/>
      <c r="F616" s="212" t="str">
        <f t="shared" si="10"/>
        <v/>
      </c>
    </row>
    <row r="617" spans="1:6" x14ac:dyDescent="0.2">
      <c r="A617" s="102"/>
      <c r="B617" s="103"/>
      <c r="C617" s="103"/>
      <c r="D617" s="103"/>
      <c r="E617" s="103"/>
      <c r="F617" s="212" t="str">
        <f t="shared" si="10"/>
        <v/>
      </c>
    </row>
    <row r="618" spans="1:6" x14ac:dyDescent="0.2">
      <c r="A618" s="102"/>
      <c r="B618" s="103"/>
      <c r="C618" s="103"/>
      <c r="D618" s="103"/>
      <c r="E618" s="103"/>
      <c r="F618" s="212" t="str">
        <f t="shared" si="10"/>
        <v/>
      </c>
    </row>
    <row r="619" spans="1:6" x14ac:dyDescent="0.2">
      <c r="A619" s="102"/>
      <c r="B619" s="103"/>
      <c r="C619" s="103"/>
      <c r="D619" s="103"/>
      <c r="E619" s="103"/>
      <c r="F619" s="212" t="str">
        <f t="shared" si="10"/>
        <v/>
      </c>
    </row>
    <row r="620" spans="1:6" x14ac:dyDescent="0.2">
      <c r="A620" s="102"/>
      <c r="B620" s="103"/>
      <c r="C620" s="103"/>
      <c r="D620" s="103"/>
      <c r="E620" s="103"/>
      <c r="F620" s="212" t="str">
        <f t="shared" si="10"/>
        <v/>
      </c>
    </row>
    <row r="621" spans="1:6" x14ac:dyDescent="0.2">
      <c r="A621" s="102"/>
      <c r="B621" s="103"/>
      <c r="C621" s="103"/>
      <c r="D621" s="103"/>
      <c r="E621" s="103"/>
      <c r="F621" s="212" t="str">
        <f t="shared" si="10"/>
        <v/>
      </c>
    </row>
    <row r="622" spans="1:6" x14ac:dyDescent="0.2">
      <c r="A622" s="102"/>
      <c r="B622" s="103"/>
      <c r="C622" s="103"/>
      <c r="D622" s="103"/>
      <c r="E622" s="103"/>
      <c r="F622" s="212" t="str">
        <f t="shared" si="10"/>
        <v/>
      </c>
    </row>
    <row r="623" spans="1:6" x14ac:dyDescent="0.2">
      <c r="A623" s="102"/>
      <c r="B623" s="103"/>
      <c r="C623" s="103"/>
      <c r="D623" s="103"/>
      <c r="E623" s="103"/>
      <c r="F623" s="212" t="str">
        <f t="shared" si="10"/>
        <v/>
      </c>
    </row>
    <row r="624" spans="1:6" x14ac:dyDescent="0.2">
      <c r="A624" s="102"/>
      <c r="B624" s="103"/>
      <c r="C624" s="103"/>
      <c r="D624" s="103"/>
      <c r="E624" s="103"/>
      <c r="F624" s="212" t="str">
        <f t="shared" si="10"/>
        <v/>
      </c>
    </row>
    <row r="625" spans="1:6" x14ac:dyDescent="0.2">
      <c r="A625" s="102"/>
      <c r="B625" s="103"/>
      <c r="C625" s="103"/>
      <c r="D625" s="103"/>
      <c r="E625" s="103"/>
      <c r="F625" s="212" t="str">
        <f t="shared" si="10"/>
        <v/>
      </c>
    </row>
    <row r="626" spans="1:6" x14ac:dyDescent="0.2">
      <c r="A626" s="102"/>
      <c r="B626" s="103"/>
      <c r="C626" s="103"/>
      <c r="D626" s="103"/>
      <c r="E626" s="103"/>
      <c r="F626" s="212" t="str">
        <f t="shared" si="10"/>
        <v/>
      </c>
    </row>
    <row r="627" spans="1:6" x14ac:dyDescent="0.2">
      <c r="A627" s="102"/>
      <c r="B627" s="103"/>
      <c r="C627" s="103"/>
      <c r="D627" s="103"/>
      <c r="E627" s="103"/>
      <c r="F627" s="212" t="str">
        <f t="shared" si="10"/>
        <v/>
      </c>
    </row>
    <row r="628" spans="1:6" x14ac:dyDescent="0.2">
      <c r="A628" s="102"/>
      <c r="B628" s="103"/>
      <c r="C628" s="103"/>
      <c r="D628" s="103"/>
      <c r="E628" s="103"/>
      <c r="F628" s="212" t="str">
        <f t="shared" si="10"/>
        <v/>
      </c>
    </row>
    <row r="629" spans="1:6" x14ac:dyDescent="0.2">
      <c r="A629" s="102"/>
      <c r="B629" s="103"/>
      <c r="C629" s="103"/>
      <c r="D629" s="103"/>
      <c r="E629" s="103"/>
      <c r="F629" s="212" t="str">
        <f t="shared" si="10"/>
        <v/>
      </c>
    </row>
    <row r="630" spans="1:6" x14ac:dyDescent="0.2">
      <c r="A630" s="102"/>
      <c r="B630" s="103"/>
      <c r="C630" s="103"/>
      <c r="D630" s="103"/>
      <c r="E630" s="103"/>
      <c r="F630" s="212" t="str">
        <f t="shared" si="10"/>
        <v/>
      </c>
    </row>
    <row r="631" spans="1:6" x14ac:dyDescent="0.2">
      <c r="A631" s="102"/>
      <c r="B631" s="103"/>
      <c r="C631" s="103"/>
      <c r="D631" s="103"/>
      <c r="E631" s="103"/>
      <c r="F631" s="212" t="str">
        <f t="shared" si="10"/>
        <v/>
      </c>
    </row>
    <row r="632" spans="1:6" x14ac:dyDescent="0.2">
      <c r="A632" s="102"/>
      <c r="B632" s="103"/>
      <c r="C632" s="103"/>
      <c r="D632" s="103"/>
      <c r="E632" s="103"/>
      <c r="F632" s="212" t="str">
        <f t="shared" si="10"/>
        <v/>
      </c>
    </row>
    <row r="633" spans="1:6" x14ac:dyDescent="0.2">
      <c r="A633" s="102"/>
      <c r="B633" s="103"/>
      <c r="C633" s="103"/>
      <c r="D633" s="103"/>
      <c r="E633" s="103"/>
      <c r="F633" s="212" t="str">
        <f t="shared" si="10"/>
        <v/>
      </c>
    </row>
    <row r="634" spans="1:6" x14ac:dyDescent="0.2">
      <c r="A634" s="102"/>
      <c r="B634" s="103"/>
      <c r="C634" s="103"/>
      <c r="D634" s="103"/>
      <c r="E634" s="103"/>
      <c r="F634" s="212" t="str">
        <f t="shared" si="10"/>
        <v/>
      </c>
    </row>
    <row r="635" spans="1:6" x14ac:dyDescent="0.2">
      <c r="A635" s="102"/>
      <c r="B635" s="103"/>
      <c r="C635" s="103"/>
      <c r="D635" s="103"/>
      <c r="E635" s="103"/>
      <c r="F635" s="212" t="str">
        <f t="shared" si="10"/>
        <v/>
      </c>
    </row>
    <row r="636" spans="1:6" ht="13.8" thickBot="1" x14ac:dyDescent="0.25">
      <c r="A636" s="105"/>
      <c r="B636" s="106"/>
      <c r="C636" s="106"/>
      <c r="D636" s="106"/>
      <c r="E636" s="106"/>
      <c r="F636" s="7" t="str">
        <f t="shared" si="10"/>
        <v/>
      </c>
    </row>
    <row r="637" spans="1:6" ht="13.8" thickBot="1" x14ac:dyDescent="0.25">
      <c r="A637" s="14"/>
      <c r="B637" s="15"/>
      <c r="C637" s="15" t="s">
        <v>159</v>
      </c>
      <c r="D637" s="15">
        <f>SUM(D583:D636)</f>
        <v>0</v>
      </c>
      <c r="E637" s="15">
        <f>SUM(E583:E636)</f>
        <v>0</v>
      </c>
      <c r="F637" s="16">
        <f>D582+D637-E637</f>
        <v>0</v>
      </c>
    </row>
    <row r="638" spans="1:6" ht="14.4" thickTop="1" thickBot="1" x14ac:dyDescent="0.25">
      <c r="A638" s="17"/>
      <c r="B638" s="17"/>
      <c r="C638" s="17"/>
      <c r="D638" s="17"/>
      <c r="E638" s="17"/>
      <c r="F638" s="17"/>
    </row>
    <row r="639" spans="1:6" ht="33" customHeight="1" thickBot="1" x14ac:dyDescent="0.25">
      <c r="A639" s="240" t="s">
        <v>4</v>
      </c>
      <c r="B639" s="241"/>
      <c r="C639" s="11" t="s">
        <v>0</v>
      </c>
      <c r="D639" s="11" t="s">
        <v>1</v>
      </c>
      <c r="E639" s="11" t="s">
        <v>2</v>
      </c>
      <c r="F639" s="12" t="s">
        <v>254</v>
      </c>
    </row>
    <row r="640" spans="1:6" x14ac:dyDescent="0.2">
      <c r="A640" s="107">
        <v>12</v>
      </c>
      <c r="B640" s="210">
        <v>1</v>
      </c>
      <c r="C640" s="147" t="s">
        <v>8</v>
      </c>
      <c r="D640" s="147">
        <f>F637</f>
        <v>0</v>
      </c>
      <c r="E640" s="147"/>
      <c r="F640" s="211">
        <f>D640-E640</f>
        <v>0</v>
      </c>
    </row>
    <row r="641" spans="1:6" x14ac:dyDescent="0.2">
      <c r="A641" s="102"/>
      <c r="B641" s="103"/>
      <c r="C641" s="103"/>
      <c r="D641" s="103"/>
      <c r="E641" s="103"/>
      <c r="F641" s="212" t="str">
        <f>IF(OR(D641&lt;&gt;0,E641&lt;&gt;0),F640+D641-E641,"")</f>
        <v/>
      </c>
    </row>
    <row r="642" spans="1:6" x14ac:dyDescent="0.2">
      <c r="A642" s="102"/>
      <c r="B642" s="103"/>
      <c r="C642" s="103"/>
      <c r="D642" s="103"/>
      <c r="E642" s="103"/>
      <c r="F642" s="212" t="str">
        <f t="shared" ref="F642:F694" si="11">IF(OR(D642&lt;&gt;0,E642&lt;&gt;0),F641+D642-E642,"")</f>
        <v/>
      </c>
    </row>
    <row r="643" spans="1:6" x14ac:dyDescent="0.2">
      <c r="A643" s="102"/>
      <c r="B643" s="103"/>
      <c r="C643" s="103"/>
      <c r="D643" s="103"/>
      <c r="E643" s="103"/>
      <c r="F643" s="212" t="str">
        <f t="shared" si="11"/>
        <v/>
      </c>
    </row>
    <row r="644" spans="1:6" x14ac:dyDescent="0.2">
      <c r="A644" s="102"/>
      <c r="B644" s="103"/>
      <c r="C644" s="103"/>
      <c r="D644" s="103"/>
      <c r="E644" s="103"/>
      <c r="F644" s="212" t="str">
        <f t="shared" si="11"/>
        <v/>
      </c>
    </row>
    <row r="645" spans="1:6" x14ac:dyDescent="0.2">
      <c r="A645" s="102"/>
      <c r="B645" s="103"/>
      <c r="C645" s="103"/>
      <c r="D645" s="103"/>
      <c r="E645" s="103"/>
      <c r="F645" s="212" t="str">
        <f t="shared" si="11"/>
        <v/>
      </c>
    </row>
    <row r="646" spans="1:6" x14ac:dyDescent="0.2">
      <c r="A646" s="102"/>
      <c r="B646" s="103"/>
      <c r="C646" s="103"/>
      <c r="D646" s="103"/>
      <c r="E646" s="103"/>
      <c r="F646" s="212" t="str">
        <f t="shared" si="11"/>
        <v/>
      </c>
    </row>
    <row r="647" spans="1:6" x14ac:dyDescent="0.2">
      <c r="A647" s="102"/>
      <c r="B647" s="103"/>
      <c r="C647" s="103"/>
      <c r="D647" s="103"/>
      <c r="E647" s="103"/>
      <c r="F647" s="212" t="str">
        <f t="shared" si="11"/>
        <v/>
      </c>
    </row>
    <row r="648" spans="1:6" x14ac:dyDescent="0.2">
      <c r="A648" s="102"/>
      <c r="B648" s="103"/>
      <c r="C648" s="103"/>
      <c r="D648" s="103"/>
      <c r="E648" s="103"/>
      <c r="F648" s="212" t="str">
        <f t="shared" si="11"/>
        <v/>
      </c>
    </row>
    <row r="649" spans="1:6" x14ac:dyDescent="0.2">
      <c r="A649" s="102"/>
      <c r="B649" s="103"/>
      <c r="C649" s="103"/>
      <c r="D649" s="103"/>
      <c r="E649" s="103"/>
      <c r="F649" s="212" t="str">
        <f t="shared" si="11"/>
        <v/>
      </c>
    </row>
    <row r="650" spans="1:6" x14ac:dyDescent="0.2">
      <c r="A650" s="102"/>
      <c r="B650" s="103"/>
      <c r="C650" s="103"/>
      <c r="D650" s="103"/>
      <c r="E650" s="103"/>
      <c r="F650" s="212" t="str">
        <f t="shared" si="11"/>
        <v/>
      </c>
    </row>
    <row r="651" spans="1:6" x14ac:dyDescent="0.2">
      <c r="A651" s="102"/>
      <c r="B651" s="103"/>
      <c r="C651" s="103"/>
      <c r="D651" s="103"/>
      <c r="E651" s="103"/>
      <c r="F651" s="212" t="str">
        <f t="shared" si="11"/>
        <v/>
      </c>
    </row>
    <row r="652" spans="1:6" x14ac:dyDescent="0.2">
      <c r="A652" s="102"/>
      <c r="B652" s="103"/>
      <c r="C652" s="104"/>
      <c r="D652" s="103"/>
      <c r="E652" s="103"/>
      <c r="F652" s="212" t="str">
        <f t="shared" si="11"/>
        <v/>
      </c>
    </row>
    <row r="653" spans="1:6" x14ac:dyDescent="0.2">
      <c r="A653" s="102"/>
      <c r="B653" s="103"/>
      <c r="C653" s="103"/>
      <c r="D653" s="103"/>
      <c r="E653" s="103"/>
      <c r="F653" s="212" t="str">
        <f t="shared" si="11"/>
        <v/>
      </c>
    </row>
    <row r="654" spans="1:6" x14ac:dyDescent="0.2">
      <c r="A654" s="102"/>
      <c r="B654" s="103"/>
      <c r="C654" s="103"/>
      <c r="D654" s="103"/>
      <c r="E654" s="103"/>
      <c r="F654" s="212" t="str">
        <f t="shared" si="11"/>
        <v/>
      </c>
    </row>
    <row r="655" spans="1:6" x14ac:dyDescent="0.2">
      <c r="A655" s="102"/>
      <c r="B655" s="103"/>
      <c r="C655" s="103"/>
      <c r="D655" s="103"/>
      <c r="E655" s="103"/>
      <c r="F655" s="212" t="str">
        <f t="shared" si="11"/>
        <v/>
      </c>
    </row>
    <row r="656" spans="1:6" x14ac:dyDescent="0.2">
      <c r="A656" s="102"/>
      <c r="B656" s="103"/>
      <c r="C656" s="103"/>
      <c r="D656" s="103"/>
      <c r="E656" s="103"/>
      <c r="F656" s="212" t="str">
        <f t="shared" si="11"/>
        <v/>
      </c>
    </row>
    <row r="657" spans="1:6" x14ac:dyDescent="0.2">
      <c r="A657" s="102"/>
      <c r="B657" s="103"/>
      <c r="C657" s="103"/>
      <c r="D657" s="103"/>
      <c r="E657" s="103"/>
      <c r="F657" s="212" t="str">
        <f t="shared" si="11"/>
        <v/>
      </c>
    </row>
    <row r="658" spans="1:6" x14ac:dyDescent="0.2">
      <c r="A658" s="102"/>
      <c r="B658" s="103"/>
      <c r="C658" s="103"/>
      <c r="D658" s="103"/>
      <c r="E658" s="103"/>
      <c r="F658" s="212" t="str">
        <f t="shared" si="11"/>
        <v/>
      </c>
    </row>
    <row r="659" spans="1:6" x14ac:dyDescent="0.2">
      <c r="A659" s="102"/>
      <c r="B659" s="103"/>
      <c r="C659" s="103"/>
      <c r="D659" s="103"/>
      <c r="E659" s="103"/>
      <c r="F659" s="212" t="str">
        <f t="shared" si="11"/>
        <v/>
      </c>
    </row>
    <row r="660" spans="1:6" x14ac:dyDescent="0.2">
      <c r="A660" s="102"/>
      <c r="B660" s="103"/>
      <c r="C660" s="103"/>
      <c r="D660" s="103"/>
      <c r="E660" s="103"/>
      <c r="F660" s="212" t="str">
        <f t="shared" si="11"/>
        <v/>
      </c>
    </row>
    <row r="661" spans="1:6" x14ac:dyDescent="0.2">
      <c r="A661" s="102"/>
      <c r="B661" s="103"/>
      <c r="C661" s="103"/>
      <c r="D661" s="103"/>
      <c r="E661" s="103"/>
      <c r="F661" s="212" t="str">
        <f t="shared" si="11"/>
        <v/>
      </c>
    </row>
    <row r="662" spans="1:6" x14ac:dyDescent="0.2">
      <c r="A662" s="102"/>
      <c r="B662" s="103"/>
      <c r="C662" s="103"/>
      <c r="D662" s="103"/>
      <c r="E662" s="103"/>
      <c r="F662" s="212" t="str">
        <f t="shared" si="11"/>
        <v/>
      </c>
    </row>
    <row r="663" spans="1:6" x14ac:dyDescent="0.2">
      <c r="A663" s="102"/>
      <c r="B663" s="103"/>
      <c r="C663" s="103"/>
      <c r="D663" s="103"/>
      <c r="E663" s="103"/>
      <c r="F663" s="212" t="str">
        <f t="shared" si="11"/>
        <v/>
      </c>
    </row>
    <row r="664" spans="1:6" x14ac:dyDescent="0.2">
      <c r="A664" s="102"/>
      <c r="B664" s="103"/>
      <c r="C664" s="103"/>
      <c r="D664" s="103"/>
      <c r="E664" s="103"/>
      <c r="F664" s="212" t="str">
        <f t="shared" si="11"/>
        <v/>
      </c>
    </row>
    <row r="665" spans="1:6" x14ac:dyDescent="0.2">
      <c r="A665" s="102"/>
      <c r="B665" s="103"/>
      <c r="C665" s="103"/>
      <c r="D665" s="103"/>
      <c r="E665" s="103"/>
      <c r="F665" s="212" t="str">
        <f t="shared" si="11"/>
        <v/>
      </c>
    </row>
    <row r="666" spans="1:6" x14ac:dyDescent="0.2">
      <c r="A666" s="102"/>
      <c r="B666" s="103"/>
      <c r="C666" s="103"/>
      <c r="D666" s="103"/>
      <c r="E666" s="103"/>
      <c r="F666" s="212" t="str">
        <f t="shared" si="11"/>
        <v/>
      </c>
    </row>
    <row r="667" spans="1:6" x14ac:dyDescent="0.2">
      <c r="A667" s="102"/>
      <c r="B667" s="103"/>
      <c r="C667" s="103"/>
      <c r="D667" s="103"/>
      <c r="E667" s="103"/>
      <c r="F667" s="212" t="str">
        <f t="shared" si="11"/>
        <v/>
      </c>
    </row>
    <row r="668" spans="1:6" x14ac:dyDescent="0.2">
      <c r="A668" s="102"/>
      <c r="B668" s="103"/>
      <c r="C668" s="103"/>
      <c r="D668" s="103"/>
      <c r="E668" s="103"/>
      <c r="F668" s="212" t="str">
        <f t="shared" si="11"/>
        <v/>
      </c>
    </row>
    <row r="669" spans="1:6" x14ac:dyDescent="0.2">
      <c r="A669" s="102"/>
      <c r="B669" s="103"/>
      <c r="C669" s="103"/>
      <c r="D669" s="103"/>
      <c r="E669" s="103"/>
      <c r="F669" s="212" t="str">
        <f t="shared" si="11"/>
        <v/>
      </c>
    </row>
    <row r="670" spans="1:6" x14ac:dyDescent="0.2">
      <c r="A670" s="102"/>
      <c r="B670" s="103"/>
      <c r="C670" s="103"/>
      <c r="D670" s="103"/>
      <c r="E670" s="103"/>
      <c r="F670" s="212" t="str">
        <f t="shared" si="11"/>
        <v/>
      </c>
    </row>
    <row r="671" spans="1:6" x14ac:dyDescent="0.2">
      <c r="A671" s="102"/>
      <c r="B671" s="103"/>
      <c r="C671" s="103"/>
      <c r="D671" s="103"/>
      <c r="E671" s="103"/>
      <c r="F671" s="212" t="str">
        <f t="shared" si="11"/>
        <v/>
      </c>
    </row>
    <row r="672" spans="1:6" x14ac:dyDescent="0.2">
      <c r="A672" s="102"/>
      <c r="B672" s="103"/>
      <c r="C672" s="103"/>
      <c r="D672" s="103"/>
      <c r="E672" s="103"/>
      <c r="F672" s="212" t="str">
        <f t="shared" si="11"/>
        <v/>
      </c>
    </row>
    <row r="673" spans="1:6" x14ac:dyDescent="0.2">
      <c r="A673" s="102"/>
      <c r="B673" s="103"/>
      <c r="C673" s="103"/>
      <c r="D673" s="103"/>
      <c r="E673" s="103"/>
      <c r="F673" s="212" t="str">
        <f t="shared" si="11"/>
        <v/>
      </c>
    </row>
    <row r="674" spans="1:6" x14ac:dyDescent="0.2">
      <c r="A674" s="102"/>
      <c r="B674" s="103"/>
      <c r="C674" s="103"/>
      <c r="D674" s="103"/>
      <c r="E674" s="103"/>
      <c r="F674" s="212" t="str">
        <f t="shared" si="11"/>
        <v/>
      </c>
    </row>
    <row r="675" spans="1:6" x14ac:dyDescent="0.2">
      <c r="A675" s="102"/>
      <c r="B675" s="103"/>
      <c r="C675" s="103"/>
      <c r="D675" s="103"/>
      <c r="E675" s="103"/>
      <c r="F675" s="212" t="str">
        <f t="shared" si="11"/>
        <v/>
      </c>
    </row>
    <row r="676" spans="1:6" x14ac:dyDescent="0.2">
      <c r="A676" s="102"/>
      <c r="B676" s="103"/>
      <c r="C676" s="103"/>
      <c r="D676" s="103"/>
      <c r="E676" s="103"/>
      <c r="F676" s="212" t="str">
        <f t="shared" si="11"/>
        <v/>
      </c>
    </row>
    <row r="677" spans="1:6" x14ac:dyDescent="0.2">
      <c r="A677" s="102"/>
      <c r="B677" s="103"/>
      <c r="C677" s="103"/>
      <c r="D677" s="103"/>
      <c r="E677" s="103"/>
      <c r="F677" s="212" t="str">
        <f t="shared" si="11"/>
        <v/>
      </c>
    </row>
    <row r="678" spans="1:6" x14ac:dyDescent="0.2">
      <c r="A678" s="102"/>
      <c r="B678" s="103"/>
      <c r="C678" s="103"/>
      <c r="D678" s="103"/>
      <c r="E678" s="103"/>
      <c r="F678" s="212" t="str">
        <f t="shared" si="11"/>
        <v/>
      </c>
    </row>
    <row r="679" spans="1:6" x14ac:dyDescent="0.2">
      <c r="A679" s="102"/>
      <c r="B679" s="103"/>
      <c r="C679" s="103"/>
      <c r="D679" s="103"/>
      <c r="E679" s="103"/>
      <c r="F679" s="212" t="str">
        <f t="shared" si="11"/>
        <v/>
      </c>
    </row>
    <row r="680" spans="1:6" x14ac:dyDescent="0.2">
      <c r="A680" s="102"/>
      <c r="B680" s="103"/>
      <c r="C680" s="103"/>
      <c r="D680" s="103"/>
      <c r="E680" s="103"/>
      <c r="F680" s="212" t="str">
        <f t="shared" si="11"/>
        <v/>
      </c>
    </row>
    <row r="681" spans="1:6" x14ac:dyDescent="0.2">
      <c r="A681" s="102"/>
      <c r="B681" s="103"/>
      <c r="C681" s="103"/>
      <c r="D681" s="103"/>
      <c r="E681" s="103"/>
      <c r="F681" s="212" t="str">
        <f t="shared" si="11"/>
        <v/>
      </c>
    </row>
    <row r="682" spans="1:6" x14ac:dyDescent="0.2">
      <c r="A682" s="102"/>
      <c r="B682" s="103"/>
      <c r="C682" s="103"/>
      <c r="D682" s="103"/>
      <c r="E682" s="103"/>
      <c r="F682" s="212" t="str">
        <f t="shared" si="11"/>
        <v/>
      </c>
    </row>
    <row r="683" spans="1:6" x14ac:dyDescent="0.2">
      <c r="A683" s="102"/>
      <c r="B683" s="103"/>
      <c r="C683" s="103"/>
      <c r="D683" s="103"/>
      <c r="E683" s="103"/>
      <c r="F683" s="212" t="str">
        <f t="shared" si="11"/>
        <v/>
      </c>
    </row>
    <row r="684" spans="1:6" x14ac:dyDescent="0.2">
      <c r="A684" s="102"/>
      <c r="B684" s="103"/>
      <c r="C684" s="103"/>
      <c r="D684" s="103"/>
      <c r="E684" s="103"/>
      <c r="F684" s="212" t="str">
        <f t="shared" si="11"/>
        <v/>
      </c>
    </row>
    <row r="685" spans="1:6" x14ac:dyDescent="0.2">
      <c r="A685" s="102"/>
      <c r="B685" s="103"/>
      <c r="C685" s="103"/>
      <c r="D685" s="103"/>
      <c r="E685" s="103"/>
      <c r="F685" s="212" t="str">
        <f t="shared" si="11"/>
        <v/>
      </c>
    </row>
    <row r="686" spans="1:6" x14ac:dyDescent="0.2">
      <c r="A686" s="102"/>
      <c r="B686" s="103"/>
      <c r="C686" s="103"/>
      <c r="D686" s="103"/>
      <c r="E686" s="103"/>
      <c r="F686" s="212" t="str">
        <f t="shared" si="11"/>
        <v/>
      </c>
    </row>
    <row r="687" spans="1:6" x14ac:dyDescent="0.2">
      <c r="A687" s="102"/>
      <c r="B687" s="103"/>
      <c r="C687" s="103"/>
      <c r="D687" s="103"/>
      <c r="E687" s="103"/>
      <c r="F687" s="212" t="str">
        <f t="shared" si="11"/>
        <v/>
      </c>
    </row>
    <row r="688" spans="1:6" x14ac:dyDescent="0.2">
      <c r="A688" s="102"/>
      <c r="B688" s="103"/>
      <c r="C688" s="103"/>
      <c r="D688" s="103"/>
      <c r="E688" s="103"/>
      <c r="F688" s="212" t="str">
        <f t="shared" si="11"/>
        <v/>
      </c>
    </row>
    <row r="689" spans="1:6" x14ac:dyDescent="0.2">
      <c r="A689" s="102"/>
      <c r="B689" s="103"/>
      <c r="C689" s="103"/>
      <c r="D689" s="103"/>
      <c r="E689" s="103"/>
      <c r="F689" s="212" t="str">
        <f t="shared" si="11"/>
        <v/>
      </c>
    </row>
    <row r="690" spans="1:6" x14ac:dyDescent="0.2">
      <c r="A690" s="102"/>
      <c r="B690" s="103"/>
      <c r="C690" s="103"/>
      <c r="D690" s="103"/>
      <c r="E690" s="103"/>
      <c r="F690" s="212" t="str">
        <f t="shared" si="11"/>
        <v/>
      </c>
    </row>
    <row r="691" spans="1:6" x14ac:dyDescent="0.2">
      <c r="A691" s="102"/>
      <c r="B691" s="103"/>
      <c r="C691" s="103"/>
      <c r="D691" s="103"/>
      <c r="E691" s="103"/>
      <c r="F691" s="212" t="str">
        <f t="shared" si="11"/>
        <v/>
      </c>
    </row>
    <row r="692" spans="1:6" x14ac:dyDescent="0.2">
      <c r="A692" s="102"/>
      <c r="B692" s="103"/>
      <c r="C692" s="103"/>
      <c r="D692" s="103"/>
      <c r="E692" s="103"/>
      <c r="F692" s="212" t="str">
        <f t="shared" si="11"/>
        <v/>
      </c>
    </row>
    <row r="693" spans="1:6" x14ac:dyDescent="0.2">
      <c r="A693" s="102"/>
      <c r="B693" s="103"/>
      <c r="C693" s="103"/>
      <c r="D693" s="103"/>
      <c r="E693" s="103"/>
      <c r="F693" s="212" t="str">
        <f t="shared" si="11"/>
        <v/>
      </c>
    </row>
    <row r="694" spans="1:6" ht="13.8" thickBot="1" x14ac:dyDescent="0.25">
      <c r="A694" s="105"/>
      <c r="B694" s="106"/>
      <c r="C694" s="106"/>
      <c r="D694" s="106"/>
      <c r="E694" s="106"/>
      <c r="F694" s="7" t="str">
        <f t="shared" si="11"/>
        <v/>
      </c>
    </row>
    <row r="695" spans="1:6" ht="13.8" thickBot="1" x14ac:dyDescent="0.25">
      <c r="A695" s="14">
        <v>12</v>
      </c>
      <c r="B695" s="15">
        <v>31</v>
      </c>
      <c r="C695" s="15" t="s">
        <v>158</v>
      </c>
      <c r="D695" s="15">
        <f>SUM(D641:D694)</f>
        <v>0</v>
      </c>
      <c r="E695" s="15">
        <f>SUM(E641:E694)</f>
        <v>0</v>
      </c>
      <c r="F695" s="16">
        <f>D640+D695-E695</f>
        <v>0</v>
      </c>
    </row>
    <row r="696" spans="1:6" ht="14.4" thickTop="1" thickBot="1" x14ac:dyDescent="0.25">
      <c r="A696" s="109">
        <v>12</v>
      </c>
      <c r="B696" s="109">
        <v>31</v>
      </c>
      <c r="C696" s="109" t="s">
        <v>33</v>
      </c>
      <c r="D696" s="109">
        <f>D57+D115+D173+D231+D289+D347+D405+D463+D521+D579+D637+D695</f>
        <v>0</v>
      </c>
      <c r="E696" s="109">
        <f>E57+E115+E173+E231+E289+E347+E405+E463+E521+E579+E637+E695</f>
        <v>0</v>
      </c>
      <c r="F696" s="109">
        <f>F695</f>
        <v>0</v>
      </c>
    </row>
    <row r="697" spans="1:6" ht="13.8" thickTop="1" x14ac:dyDescent="0.2">
      <c r="D697" s="13"/>
    </row>
  </sheetData>
  <sheetProtection sheet="1" objects="1" scenarios="1" formatCells="0" formatColumns="0" formatRows="0"/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2" right="0.2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&amp;C&amp;"HG丸ｺﾞｼｯｸM-PRO,標準"預金出納帳
&amp;A</oddHeader>
    <oddFooter>&amp;C&amp;"HG丸ｺﾞｼｯｸM-PRO,標準"（&amp;P）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9"/>
  <sheetViews>
    <sheetView view="pageLayout" zoomScale="75" zoomScaleNormal="100" zoomScalePageLayoutView="75" workbookViewId="0">
      <selection activeCell="M19" sqref="M19"/>
    </sheetView>
  </sheetViews>
  <sheetFormatPr defaultRowHeight="13.2" x14ac:dyDescent="0.2"/>
  <cols>
    <col min="1" max="1" width="4.88671875" style="20" customWidth="1"/>
    <col min="2" max="2" width="15.6640625" style="20" customWidth="1"/>
    <col min="3" max="3" width="3.77734375" style="20" customWidth="1"/>
    <col min="4" max="4" width="14.6640625" style="20" customWidth="1"/>
    <col min="5" max="5" width="4.88671875" style="20" customWidth="1"/>
    <col min="6" max="6" width="15.6640625" style="20" customWidth="1"/>
    <col min="7" max="7" width="3.77734375" style="20" customWidth="1"/>
    <col min="8" max="8" width="14.6640625" style="20" customWidth="1"/>
    <col min="9" max="9" width="3.5546875" style="20" customWidth="1"/>
    <col min="10" max="10" width="4.88671875" style="20" customWidth="1"/>
    <col min="11" max="11" width="15.6640625" style="20" customWidth="1"/>
    <col min="12" max="12" width="3.77734375" style="20" customWidth="1"/>
    <col min="13" max="13" width="14.6640625" style="20" customWidth="1"/>
    <col min="14" max="16384" width="8.88671875" style="20"/>
  </cols>
  <sheetData>
    <row r="1" spans="1:13" ht="28.2" customHeight="1" thickBot="1" x14ac:dyDescent="0.25">
      <c r="A1" s="384" t="s">
        <v>34</v>
      </c>
      <c r="B1" s="385"/>
      <c r="C1" s="385"/>
      <c r="D1" s="70" t="s">
        <v>7</v>
      </c>
      <c r="E1" s="392" t="s">
        <v>34</v>
      </c>
      <c r="F1" s="385"/>
      <c r="G1" s="385"/>
      <c r="H1" s="70" t="s">
        <v>7</v>
      </c>
      <c r="I1" s="384" t="s">
        <v>34</v>
      </c>
      <c r="J1" s="385"/>
      <c r="K1" s="385"/>
      <c r="L1" s="69"/>
      <c r="M1" s="70" t="s">
        <v>7</v>
      </c>
    </row>
    <row r="2" spans="1:13" ht="28.2" customHeight="1" x14ac:dyDescent="0.2">
      <c r="A2" s="378" t="s">
        <v>35</v>
      </c>
      <c r="B2" s="379"/>
      <c r="C2" s="379" t="s">
        <v>52</v>
      </c>
      <c r="D2" s="371">
        <f>月別売上仕入!D16</f>
        <v>0</v>
      </c>
      <c r="E2" s="388" t="s">
        <v>43</v>
      </c>
      <c r="F2" s="67" t="s">
        <v>68</v>
      </c>
      <c r="G2" s="67" t="s">
        <v>75</v>
      </c>
      <c r="H2" s="10">
        <f>消耗品費!D117+消耗品費!E117</f>
        <v>0</v>
      </c>
      <c r="I2" s="382" t="s">
        <v>95</v>
      </c>
      <c r="J2" s="386" t="s">
        <v>96</v>
      </c>
      <c r="K2" s="67" t="s">
        <v>97</v>
      </c>
      <c r="L2" s="67" t="s">
        <v>98</v>
      </c>
      <c r="M2" s="92"/>
    </row>
    <row r="3" spans="1:13" ht="28.2" customHeight="1" x14ac:dyDescent="0.2">
      <c r="A3" s="351"/>
      <c r="B3" s="348"/>
      <c r="C3" s="348"/>
      <c r="D3" s="372"/>
      <c r="E3" s="389"/>
      <c r="F3" s="37" t="s">
        <v>69</v>
      </c>
      <c r="G3" s="37" t="s">
        <v>76</v>
      </c>
      <c r="H3" s="4">
        <f>減価償却費の計算!O10</f>
        <v>0</v>
      </c>
      <c r="I3" s="383"/>
      <c r="J3" s="374"/>
      <c r="K3" s="37"/>
      <c r="L3" s="37" t="s">
        <v>99</v>
      </c>
      <c r="M3" s="84"/>
    </row>
    <row r="4" spans="1:13" ht="28.2" customHeight="1" x14ac:dyDescent="0.2">
      <c r="A4" s="373" t="s">
        <v>36</v>
      </c>
      <c r="B4" s="66" t="s">
        <v>37</v>
      </c>
      <c r="C4" s="37" t="s">
        <v>53</v>
      </c>
      <c r="D4" s="4">
        <f>IF('商品台帳 '!F614=0,0,'商品台帳 '!F614)</f>
        <v>0</v>
      </c>
      <c r="E4" s="390"/>
      <c r="F4" s="37" t="s">
        <v>70</v>
      </c>
      <c r="G4" s="37" t="s">
        <v>77</v>
      </c>
      <c r="H4" s="4">
        <f>福利厚生費!D117+福利厚生費!E117</f>
        <v>0</v>
      </c>
      <c r="I4" s="383"/>
      <c r="J4" s="381"/>
      <c r="K4" s="37"/>
      <c r="L4" s="37" t="s">
        <v>100</v>
      </c>
      <c r="M4" s="84"/>
    </row>
    <row r="5" spans="1:13" ht="28.2" customHeight="1" x14ac:dyDescent="0.2">
      <c r="A5" s="373"/>
      <c r="B5" s="66" t="s">
        <v>38</v>
      </c>
      <c r="C5" s="37" t="s">
        <v>54</v>
      </c>
      <c r="D5" s="4">
        <f>IF('商品台帳 '!F616=0,0,'商品台帳 '!F616)</f>
        <v>0</v>
      </c>
      <c r="E5" s="390"/>
      <c r="F5" s="37" t="s">
        <v>118</v>
      </c>
      <c r="G5" s="37" t="s">
        <v>78</v>
      </c>
      <c r="H5" s="4">
        <f>給料賃金!D117+給料賃金!E117</f>
        <v>0</v>
      </c>
      <c r="I5" s="383"/>
      <c r="J5" s="381"/>
      <c r="K5" s="37" t="s">
        <v>91</v>
      </c>
      <c r="L5" s="37" t="s">
        <v>101</v>
      </c>
      <c r="M5" s="93">
        <f>SUM(M2:M4)</f>
        <v>0</v>
      </c>
    </row>
    <row r="6" spans="1:13" ht="28.2" customHeight="1" x14ac:dyDescent="0.2">
      <c r="A6" s="373"/>
      <c r="B6" s="37" t="s">
        <v>39</v>
      </c>
      <c r="C6" s="37" t="s">
        <v>55</v>
      </c>
      <c r="D6" s="4">
        <f>D4+D5</f>
        <v>0</v>
      </c>
      <c r="E6" s="390"/>
      <c r="F6" s="37" t="s">
        <v>71</v>
      </c>
      <c r="G6" s="37" t="s">
        <v>79</v>
      </c>
      <c r="H6" s="4">
        <f>外注工賃!D117+外注工賃!E117</f>
        <v>0</v>
      </c>
      <c r="I6" s="383"/>
      <c r="J6" s="381"/>
      <c r="K6" s="37" t="s">
        <v>103</v>
      </c>
      <c r="L6" s="37" t="s">
        <v>105</v>
      </c>
      <c r="M6" s="84"/>
    </row>
    <row r="7" spans="1:13" ht="28.2" customHeight="1" x14ac:dyDescent="0.2">
      <c r="A7" s="373"/>
      <c r="B7" s="66" t="s">
        <v>40</v>
      </c>
      <c r="C7" s="37" t="s">
        <v>56</v>
      </c>
      <c r="D7" s="4">
        <f>IF('商品台帳 '!F618=0,0,'商品台帳 '!F618)</f>
        <v>0</v>
      </c>
      <c r="E7" s="390"/>
      <c r="F7" s="37" t="s">
        <v>72</v>
      </c>
      <c r="G7" s="37" t="s">
        <v>80</v>
      </c>
      <c r="H7" s="4">
        <f>利子割引料!D117+利子割引料!E117</f>
        <v>0</v>
      </c>
      <c r="I7" s="383"/>
      <c r="J7" s="374" t="s">
        <v>102</v>
      </c>
      <c r="K7" s="37" t="s">
        <v>104</v>
      </c>
      <c r="L7" s="37" t="s">
        <v>106</v>
      </c>
      <c r="M7" s="84"/>
    </row>
    <row r="8" spans="1:13" ht="28.2" customHeight="1" thickBot="1" x14ac:dyDescent="0.25">
      <c r="A8" s="373"/>
      <c r="B8" s="37" t="s">
        <v>41</v>
      </c>
      <c r="C8" s="37" t="s">
        <v>57</v>
      </c>
      <c r="D8" s="33">
        <f>D6-D7</f>
        <v>0</v>
      </c>
      <c r="E8" s="390"/>
      <c r="F8" s="37" t="s">
        <v>73</v>
      </c>
      <c r="G8" s="37" t="s">
        <v>81</v>
      </c>
      <c r="H8" s="4">
        <f>地代家賃!D117+地代家賃!E117</f>
        <v>0</v>
      </c>
      <c r="I8" s="383"/>
      <c r="J8" s="381"/>
      <c r="K8" s="37"/>
      <c r="L8" s="37" t="s">
        <v>107</v>
      </c>
      <c r="M8" s="84"/>
    </row>
    <row r="9" spans="1:13" ht="28.2" customHeight="1" x14ac:dyDescent="0.2">
      <c r="A9" s="373" t="s">
        <v>42</v>
      </c>
      <c r="B9" s="374"/>
      <c r="C9" s="377" t="s">
        <v>58</v>
      </c>
      <c r="D9" s="369">
        <f>D2-D8</f>
        <v>0</v>
      </c>
      <c r="E9" s="390"/>
      <c r="F9" s="37" t="s">
        <v>74</v>
      </c>
      <c r="G9" s="37" t="s">
        <v>82</v>
      </c>
      <c r="H9" s="4">
        <f>貸倒金!D117+貸倒金!E117</f>
        <v>0</v>
      </c>
      <c r="I9" s="383"/>
      <c r="J9" s="381"/>
      <c r="K9" s="37"/>
      <c r="L9" s="37" t="s">
        <v>108</v>
      </c>
      <c r="M9" s="84"/>
    </row>
    <row r="10" spans="1:13" ht="28.2" customHeight="1" thickBot="1" x14ac:dyDescent="0.25">
      <c r="A10" s="373"/>
      <c r="B10" s="374"/>
      <c r="C10" s="377"/>
      <c r="D10" s="370"/>
      <c r="E10" s="390"/>
      <c r="F10" s="91"/>
      <c r="G10" s="37" t="s">
        <v>83</v>
      </c>
      <c r="H10" s="84"/>
      <c r="I10" s="383"/>
      <c r="J10" s="381"/>
      <c r="K10" s="37" t="s">
        <v>91</v>
      </c>
      <c r="L10" s="37" t="s">
        <v>109</v>
      </c>
      <c r="M10" s="93">
        <f>SUM(M7:M9)</f>
        <v>0</v>
      </c>
    </row>
    <row r="11" spans="1:13" ht="28.2" customHeight="1" x14ac:dyDescent="0.2">
      <c r="A11" s="373" t="s">
        <v>43</v>
      </c>
      <c r="B11" s="37" t="s">
        <v>44</v>
      </c>
      <c r="C11" s="37" t="s">
        <v>59</v>
      </c>
      <c r="D11" s="10">
        <f>租税公課!D117+租税公課!E117</f>
        <v>0</v>
      </c>
      <c r="E11" s="390"/>
      <c r="F11" s="91"/>
      <c r="G11" s="37" t="s">
        <v>84</v>
      </c>
      <c r="H11" s="84"/>
      <c r="I11" s="373" t="s">
        <v>115</v>
      </c>
      <c r="J11" s="374"/>
      <c r="K11" s="374"/>
      <c r="L11" s="37" t="s">
        <v>110</v>
      </c>
      <c r="M11" s="4">
        <f>H18+M5-M10</f>
        <v>0</v>
      </c>
    </row>
    <row r="12" spans="1:13" ht="28.2" customHeight="1" thickBot="1" x14ac:dyDescent="0.25">
      <c r="A12" s="383"/>
      <c r="B12" s="37" t="s">
        <v>45</v>
      </c>
      <c r="C12" s="37" t="s">
        <v>60</v>
      </c>
      <c r="D12" s="4">
        <f>荷造運賃!D117+荷造運賃!E117</f>
        <v>0</v>
      </c>
      <c r="E12" s="390"/>
      <c r="F12" s="91"/>
      <c r="G12" s="37" t="s">
        <v>85</v>
      </c>
      <c r="H12" s="84"/>
      <c r="I12" s="351" t="s">
        <v>113</v>
      </c>
      <c r="J12" s="348"/>
      <c r="K12" s="348"/>
      <c r="L12" s="37" t="s">
        <v>111</v>
      </c>
      <c r="M12" s="33">
        <f>特別控除額!D7</f>
        <v>0</v>
      </c>
    </row>
    <row r="13" spans="1:13" ht="28.2" customHeight="1" x14ac:dyDescent="0.2">
      <c r="A13" s="383"/>
      <c r="B13" s="37" t="s">
        <v>46</v>
      </c>
      <c r="C13" s="37" t="s">
        <v>61</v>
      </c>
      <c r="D13" s="4">
        <f>水道光熱費!D117+水道光熱費!E117</f>
        <v>0</v>
      </c>
      <c r="E13" s="390"/>
      <c r="F13" s="91"/>
      <c r="G13" s="37" t="s">
        <v>86</v>
      </c>
      <c r="H13" s="84"/>
      <c r="I13" s="373" t="s">
        <v>114</v>
      </c>
      <c r="J13" s="374"/>
      <c r="K13" s="374"/>
      <c r="L13" s="377" t="s">
        <v>112</v>
      </c>
      <c r="M13" s="369">
        <f>M11-M12</f>
        <v>0</v>
      </c>
    </row>
    <row r="14" spans="1:13" ht="28.2" customHeight="1" thickBot="1" x14ac:dyDescent="0.25">
      <c r="A14" s="383"/>
      <c r="B14" s="37" t="s">
        <v>47</v>
      </c>
      <c r="C14" s="37" t="s">
        <v>62</v>
      </c>
      <c r="D14" s="4">
        <f>旅費交通費!D117+旅費交通費!E117</f>
        <v>0</v>
      </c>
      <c r="E14" s="390"/>
      <c r="F14" s="91"/>
      <c r="G14" s="37" t="s">
        <v>87</v>
      </c>
      <c r="H14" s="84"/>
      <c r="I14" s="375"/>
      <c r="J14" s="376"/>
      <c r="K14" s="376"/>
      <c r="L14" s="380"/>
      <c r="M14" s="370"/>
    </row>
    <row r="15" spans="1:13" ht="28.2" customHeight="1" x14ac:dyDescent="0.2">
      <c r="A15" s="383"/>
      <c r="B15" s="37" t="s">
        <v>48</v>
      </c>
      <c r="C15" s="37" t="s">
        <v>63</v>
      </c>
      <c r="D15" s="4">
        <f>通信費!D117+通信費!E117</f>
        <v>0</v>
      </c>
      <c r="E15" s="390"/>
      <c r="F15" s="91"/>
      <c r="G15" s="37" t="s">
        <v>88</v>
      </c>
      <c r="H15" s="84"/>
    </row>
    <row r="16" spans="1:13" ht="28.2" customHeight="1" x14ac:dyDescent="0.2">
      <c r="A16" s="383"/>
      <c r="B16" s="37" t="s">
        <v>49</v>
      </c>
      <c r="C16" s="37" t="s">
        <v>64</v>
      </c>
      <c r="D16" s="4">
        <f>広告宣伝費!D117+広告宣伝費!E117</f>
        <v>0</v>
      </c>
      <c r="E16" s="390"/>
      <c r="F16" s="37" t="s">
        <v>90</v>
      </c>
      <c r="G16" s="37" t="s">
        <v>89</v>
      </c>
      <c r="H16" s="4">
        <f>雑費!D117+雑費!E117</f>
        <v>0</v>
      </c>
    </row>
    <row r="17" spans="1:8" ht="28.2" customHeight="1" thickBot="1" x14ac:dyDescent="0.25">
      <c r="A17" s="383"/>
      <c r="B17" s="37" t="s">
        <v>50</v>
      </c>
      <c r="C17" s="37" t="s">
        <v>65</v>
      </c>
      <c r="D17" s="4">
        <f>接待交際費!D117+接待交際費!E117</f>
        <v>0</v>
      </c>
      <c r="E17" s="390"/>
      <c r="F17" s="37" t="s">
        <v>91</v>
      </c>
      <c r="G17" s="37" t="s">
        <v>92</v>
      </c>
      <c r="H17" s="33">
        <f>SUM(D11:D19,H2:H16)</f>
        <v>0</v>
      </c>
    </row>
    <row r="18" spans="1:8" ht="28.2" customHeight="1" x14ac:dyDescent="0.2">
      <c r="A18" s="383"/>
      <c r="B18" s="37" t="s">
        <v>117</v>
      </c>
      <c r="C18" s="37" t="s">
        <v>66</v>
      </c>
      <c r="D18" s="4">
        <f>損害保険料!D117+損害保険料!E117</f>
        <v>0</v>
      </c>
      <c r="E18" s="390"/>
      <c r="F18" s="374" t="s">
        <v>94</v>
      </c>
      <c r="G18" s="377" t="s">
        <v>93</v>
      </c>
      <c r="H18" s="369">
        <f>D9-H17</f>
        <v>0</v>
      </c>
    </row>
    <row r="19" spans="1:8" ht="28.2" customHeight="1" thickBot="1" x14ac:dyDescent="0.25">
      <c r="A19" s="387"/>
      <c r="B19" s="75" t="s">
        <v>51</v>
      </c>
      <c r="C19" s="75" t="s">
        <v>67</v>
      </c>
      <c r="D19" s="7">
        <f>修繕費!D117+修繕費!E117</f>
        <v>0</v>
      </c>
      <c r="E19" s="391"/>
      <c r="F19" s="376"/>
      <c r="G19" s="380"/>
      <c r="H19" s="370"/>
    </row>
  </sheetData>
  <sheetProtection sheet="1" objects="1" scenarios="1" formatCells="0" formatColumns="0" formatRows="0"/>
  <mergeCells count="23">
    <mergeCell ref="I1:K1"/>
    <mergeCell ref="J2:J6"/>
    <mergeCell ref="I11:K11"/>
    <mergeCell ref="I12:K12"/>
    <mergeCell ref="A1:C1"/>
    <mergeCell ref="A4:A8"/>
    <mergeCell ref="A11:A19"/>
    <mergeCell ref="E2:E19"/>
    <mergeCell ref="E1:G1"/>
    <mergeCell ref="F18:F19"/>
    <mergeCell ref="G18:G19"/>
    <mergeCell ref="H18:H19"/>
    <mergeCell ref="M13:M14"/>
    <mergeCell ref="D2:D3"/>
    <mergeCell ref="I13:K14"/>
    <mergeCell ref="A9:B10"/>
    <mergeCell ref="C9:C10"/>
    <mergeCell ref="A2:B3"/>
    <mergeCell ref="C2:C3"/>
    <mergeCell ref="L13:L14"/>
    <mergeCell ref="J7:J10"/>
    <mergeCell ref="I2:I10"/>
    <mergeCell ref="D9:D10"/>
  </mergeCells>
  <phoneticPr fontId="1"/>
  <pageMargins left="0.7" right="0.7" top="0.71666666666666667" bottom="0.38333333333333336" header="0.3" footer="0.3"/>
  <pageSetup paperSize="9" orientation="landscape" horizontalDpi="0" verticalDpi="0" r:id="rId1"/>
  <headerFooter>
    <oddHeader>&amp;C&amp;"HG丸ｺﾞｼｯｸM-PRO,標準"&amp;A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4"/>
  <sheetViews>
    <sheetView view="pageLayout" zoomScale="75" zoomScaleNormal="100" zoomScalePageLayoutView="75" workbookViewId="0">
      <selection activeCell="A7" sqref="A7"/>
    </sheetView>
  </sheetViews>
  <sheetFormatPr defaultRowHeight="9.6" x14ac:dyDescent="0.2"/>
  <cols>
    <col min="1" max="1" width="4.109375" style="46" bestFit="1" customWidth="1"/>
    <col min="2" max="2" width="17.109375" style="46" customWidth="1"/>
    <col min="3" max="3" width="5.88671875" style="46" customWidth="1"/>
    <col min="4" max="4" width="7.44140625" style="46" customWidth="1"/>
    <col min="5" max="5" width="10" style="46" bestFit="1" customWidth="1"/>
    <col min="6" max="6" width="10.6640625" style="46" bestFit="1" customWidth="1"/>
    <col min="7" max="7" width="6.6640625" style="46" bestFit="1" customWidth="1"/>
    <col min="8" max="8" width="4.44140625" style="46" customWidth="1"/>
    <col min="9" max="9" width="6.33203125" style="46" bestFit="1" customWidth="1"/>
    <col min="10" max="10" width="6.21875" style="46" bestFit="1" customWidth="1"/>
    <col min="11" max="11" width="12.44140625" style="46" bestFit="1" customWidth="1"/>
    <col min="12" max="12" width="10.6640625" style="46" bestFit="1" customWidth="1"/>
    <col min="13" max="13" width="10" style="46" bestFit="1" customWidth="1"/>
    <col min="14" max="14" width="6.44140625" style="46" customWidth="1"/>
    <col min="15" max="15" width="10.88671875" style="46" bestFit="1" customWidth="1"/>
    <col min="16" max="16" width="10.6640625" style="46" bestFit="1" customWidth="1"/>
    <col min="17" max="17" width="7.5546875" style="46" customWidth="1"/>
    <col min="18" max="16384" width="8.88671875" style="46"/>
  </cols>
  <sheetData>
    <row r="1" spans="1:17" ht="45" customHeight="1" thickBot="1" x14ac:dyDescent="0.25">
      <c r="A1" s="53" t="s">
        <v>134</v>
      </c>
      <c r="B1" s="54" t="s">
        <v>124</v>
      </c>
      <c r="C1" s="54" t="s">
        <v>125</v>
      </c>
      <c r="D1" s="54" t="s">
        <v>126</v>
      </c>
      <c r="E1" s="54" t="s">
        <v>119</v>
      </c>
      <c r="F1" s="54" t="s">
        <v>127</v>
      </c>
      <c r="G1" s="54" t="s">
        <v>128</v>
      </c>
      <c r="H1" s="54" t="s">
        <v>129</v>
      </c>
      <c r="I1" s="54" t="s">
        <v>120</v>
      </c>
      <c r="J1" s="54" t="s">
        <v>121</v>
      </c>
      <c r="K1" s="54" t="s">
        <v>122</v>
      </c>
      <c r="L1" s="54" t="s">
        <v>130</v>
      </c>
      <c r="M1" s="54" t="s">
        <v>123</v>
      </c>
      <c r="N1" s="54" t="s">
        <v>131</v>
      </c>
      <c r="O1" s="54" t="s">
        <v>132</v>
      </c>
      <c r="P1" s="54" t="s">
        <v>136</v>
      </c>
      <c r="Q1" s="55" t="s">
        <v>133</v>
      </c>
    </row>
    <row r="2" spans="1:17" ht="25.5" customHeight="1" x14ac:dyDescent="0.2">
      <c r="A2" s="50">
        <f>'固定資産台帳 (1)'!A2:C2</f>
        <v>1</v>
      </c>
      <c r="B2" s="51" t="str">
        <f>IF('固定資産台帳 (1)'!E1="","",'固定資産台帳 (1)'!E1)</f>
        <v/>
      </c>
      <c r="C2" s="51" t="str">
        <f>IF('固定資産台帳 (1)'!E7="","",'固定資産台帳 (1)'!E7)</f>
        <v/>
      </c>
      <c r="D2" s="51" t="str">
        <f>IF('固定資産台帳 (1)'!K1="","",'固定資産台帳 (1)'!K1)</f>
        <v/>
      </c>
      <c r="E2" s="51" t="str">
        <f>IF('固定資産台帳 (1)'!G21="","",'固定資産台帳 (1)'!G21)</f>
        <v/>
      </c>
      <c r="F2" s="51" t="str">
        <f>E2</f>
        <v/>
      </c>
      <c r="G2" s="51" t="str">
        <f>IF('固定資産台帳 (1)'!M1="","",'固定資産台帳 (1)'!M1)</f>
        <v/>
      </c>
      <c r="H2" s="51" t="str">
        <f>IF('固定資産台帳 (1)'!K3="","",'固定資産台帳 (1)'!K3)</f>
        <v/>
      </c>
      <c r="I2" s="51" t="str">
        <f>IF('固定資産台帳 (1)'!M2="","",'固定資産台帳 (1)'!M2)</f>
        <v/>
      </c>
      <c r="J2" s="51" t="str">
        <f>IF('固定資産台帳 (1)'!H21="","",'固定資産台帳 (1)'!H21)</f>
        <v/>
      </c>
      <c r="K2" s="51" t="str">
        <f>IFERROR(F2*I2*J2/12,"")</f>
        <v/>
      </c>
      <c r="L2" s="146"/>
      <c r="M2" s="51" t="str">
        <f>IFERROR(K2+L2,"")</f>
        <v/>
      </c>
      <c r="N2" s="51" t="str">
        <f>IF('固定資産台帳 (1)'!L21="","",'固定資産台帳 (1)'!L21)</f>
        <v/>
      </c>
      <c r="O2" s="51" t="str">
        <f>IF('固定資産台帳 (1)'!M21="","",'固定資産台帳 (1)'!M21)</f>
        <v/>
      </c>
      <c r="P2" s="51" t="str">
        <f>IF('固定資産台帳 (1)'!K21="","",'固定資産台帳 (1)'!K21)</f>
        <v/>
      </c>
      <c r="Q2" s="52" t="str">
        <f>IF('固定資産台帳 (1)'!M3="","",'固定資産台帳 (1)'!M3)</f>
        <v/>
      </c>
    </row>
    <row r="3" spans="1:17" ht="25.5" customHeight="1" x14ac:dyDescent="0.2">
      <c r="A3" s="48">
        <f>'固定資産台帳 (2)'!A2:C2</f>
        <v>2</v>
      </c>
      <c r="B3" s="47" t="str">
        <f>IF('固定資産台帳 (2)'!E1=0,"",'固定資産台帳 (2)'!E1)</f>
        <v/>
      </c>
      <c r="C3" s="47" t="str">
        <f>IF('固定資産台帳 (2)'!E7="","",'固定資産台帳 (2)'!E7)</f>
        <v/>
      </c>
      <c r="D3" s="47" t="str">
        <f>IF('固定資産台帳 (2)'!K1="","",'固定資産台帳 (2)'!K1)</f>
        <v/>
      </c>
      <c r="E3" s="47" t="str">
        <f>IF('固定資産台帳 (2)'!G21="","",'固定資産台帳 (2)'!G21)</f>
        <v/>
      </c>
      <c r="F3" s="47" t="str">
        <f t="shared" ref="F3:F6" si="0">E3</f>
        <v/>
      </c>
      <c r="G3" s="47" t="str">
        <f>IF('固定資産台帳 (2)'!M1="","",'固定資産台帳 (2)'!M1)</f>
        <v/>
      </c>
      <c r="H3" s="47" t="str">
        <f>IF('固定資産台帳 (2)'!K3="","",'固定資産台帳 (2)'!K3)</f>
        <v/>
      </c>
      <c r="I3" s="47" t="str">
        <f>IF('固定資産台帳 (2)'!M2="","",'固定資産台帳 (2)'!M2)</f>
        <v/>
      </c>
      <c r="J3" s="47" t="str">
        <f>IF('固定資産台帳 (2)'!H21="","",'固定資産台帳 (2)'!H21)</f>
        <v/>
      </c>
      <c r="K3" s="47" t="str">
        <f>IFERROR(F3*I3*J3/12,"")</f>
        <v/>
      </c>
      <c r="L3" s="86"/>
      <c r="M3" s="47" t="str">
        <f>IFERROR(K3+L3,"")</f>
        <v/>
      </c>
      <c r="N3" s="47" t="str">
        <f>IF('固定資産台帳 (2)'!L21="","",'固定資産台帳 (2)'!L21)</f>
        <v/>
      </c>
      <c r="O3" s="47" t="str">
        <f>IF('固定資産台帳 (2)'!M21="","",'固定資産台帳 (2)'!M21)</f>
        <v/>
      </c>
      <c r="P3" s="47" t="str">
        <f>IF('固定資産台帳 (2)'!K21="","",'固定資産台帳 (2)'!K21)</f>
        <v/>
      </c>
      <c r="Q3" s="49" t="str">
        <f>IF('固定資産台帳 (2)'!M3="","",'固定資産台帳 (2)'!M3)</f>
        <v/>
      </c>
    </row>
    <row r="4" spans="1:17" ht="25.5" customHeight="1" x14ac:dyDescent="0.2">
      <c r="A4" s="48">
        <f>'固定資産台帳 (3)'!A2:C2</f>
        <v>3</v>
      </c>
      <c r="B4" s="47" t="str">
        <f>IF('固定資産台帳 (3)'!E1=0,"",'固定資産台帳 (3)'!E1)</f>
        <v/>
      </c>
      <c r="C4" s="47" t="str">
        <f>IF('固定資産台帳 (3)'!E7="","",'固定資産台帳 (3)'!E7)</f>
        <v/>
      </c>
      <c r="D4" s="47" t="str">
        <f>IF('固定資産台帳 (3)'!K1="","",'固定資産台帳 (3)'!K1)</f>
        <v/>
      </c>
      <c r="E4" s="47" t="str">
        <f>IF('固定資産台帳 (3)'!G21="","",'固定資産台帳 (3)'!G21)</f>
        <v/>
      </c>
      <c r="F4" s="47" t="str">
        <f t="shared" si="0"/>
        <v/>
      </c>
      <c r="G4" s="47" t="str">
        <f>IF('固定資産台帳 (3)'!M1="","",'固定資産台帳 (3)'!M1)</f>
        <v/>
      </c>
      <c r="H4" s="47" t="str">
        <f>IF('固定資産台帳 (3)'!K3="","",'固定資産台帳 (3)'!K3)</f>
        <v/>
      </c>
      <c r="I4" s="47" t="str">
        <f>IF('固定資産台帳 (3)'!M2="","",'固定資産台帳 (3)'!M2)</f>
        <v/>
      </c>
      <c r="J4" s="47" t="str">
        <f>IF('固定資産台帳 (3)'!H21="","",'固定資産台帳 (3)'!H21)</f>
        <v/>
      </c>
      <c r="K4" s="47" t="str">
        <f t="shared" ref="K4:K6" si="1">IFERROR(F4*I4*J4/12,"")</f>
        <v/>
      </c>
      <c r="L4" s="86"/>
      <c r="M4" s="47" t="str">
        <f t="shared" ref="M4:M6" si="2">IFERROR(K4+L4,"")</f>
        <v/>
      </c>
      <c r="N4" s="47" t="str">
        <f>IF('固定資産台帳 (3)'!L21="","",'固定資産台帳 (3)'!L21)</f>
        <v/>
      </c>
      <c r="O4" s="47" t="str">
        <f>IF('固定資産台帳 (3)'!M21="","",'固定資産台帳 (3)'!M21)</f>
        <v/>
      </c>
      <c r="P4" s="47" t="str">
        <f>IF('固定資産台帳 (3)'!K21="","",'固定資産台帳 (3)'!K21)</f>
        <v/>
      </c>
      <c r="Q4" s="49" t="str">
        <f>IF('固定資産台帳 (3)'!M3="","",'固定資産台帳 (3)'!M3)</f>
        <v/>
      </c>
    </row>
    <row r="5" spans="1:17" ht="25.5" customHeight="1" x14ac:dyDescent="0.2">
      <c r="A5" s="48">
        <f>'固定資産台帳 (4)'!A2:C2</f>
        <v>4</v>
      </c>
      <c r="B5" s="47" t="str">
        <f>IF('固定資産台帳 (4)'!E1=0,"",'固定資産台帳 (4)'!E1)</f>
        <v/>
      </c>
      <c r="C5" s="47" t="str">
        <f>IF('固定資産台帳 (4)'!E7="","",'固定資産台帳 (4)'!E7)</f>
        <v/>
      </c>
      <c r="D5" s="47" t="str">
        <f>IF('固定資産台帳 (4)'!K1="","",'固定資産台帳 (4)'!K1)</f>
        <v/>
      </c>
      <c r="E5" s="47" t="str">
        <f>IF('固定資産台帳 (4)'!G21="","",'固定資産台帳 (4)'!G21)</f>
        <v/>
      </c>
      <c r="F5" s="47" t="str">
        <f t="shared" si="0"/>
        <v/>
      </c>
      <c r="G5" s="47" t="str">
        <f>IF('固定資産台帳 (4)'!M1="","",'固定資産台帳 (4)'!M1)</f>
        <v/>
      </c>
      <c r="H5" s="47" t="str">
        <f>IF('固定資産台帳 (4)'!K3="","",'固定資産台帳 (4)'!K3)</f>
        <v/>
      </c>
      <c r="I5" s="47" t="str">
        <f>IF('固定資産台帳 (4)'!M2="","",'固定資産台帳 (4)'!M2)</f>
        <v/>
      </c>
      <c r="J5" s="47" t="str">
        <f>IF('固定資産台帳 (4)'!H21="","",'固定資産台帳 (4)'!H21)</f>
        <v/>
      </c>
      <c r="K5" s="47" t="str">
        <f t="shared" si="1"/>
        <v/>
      </c>
      <c r="L5" s="86"/>
      <c r="M5" s="47" t="str">
        <f t="shared" si="2"/>
        <v/>
      </c>
      <c r="N5" s="47" t="str">
        <f>IF('固定資産台帳 (4)'!L21="","",'固定資産台帳 (4)'!L21)</f>
        <v/>
      </c>
      <c r="O5" s="47" t="str">
        <f>IF('固定資産台帳 (4)'!M21="","",'固定資産台帳 (4)'!M21)</f>
        <v/>
      </c>
      <c r="P5" s="47" t="str">
        <f>IF('固定資産台帳 (4)'!K21="","",'固定資産台帳 (4)'!K21)</f>
        <v/>
      </c>
      <c r="Q5" s="49" t="str">
        <f>IF('固定資産台帳 (4)'!M3="","",'固定資産台帳 (4)'!M3)</f>
        <v/>
      </c>
    </row>
    <row r="6" spans="1:17" ht="25.5" customHeight="1" x14ac:dyDescent="0.2">
      <c r="A6" s="48">
        <f>'固定資産台帳 (5)'!A2:C2</f>
        <v>5</v>
      </c>
      <c r="B6" s="47" t="str">
        <f>IF('固定資産台帳 (5)'!E1=0,"",'固定資産台帳 (5)'!E1)</f>
        <v/>
      </c>
      <c r="C6" s="47" t="str">
        <f>IF('固定資産台帳 (5)'!E7="","",'固定資産台帳 (5)'!E7)</f>
        <v/>
      </c>
      <c r="D6" s="47" t="str">
        <f>IF('固定資産台帳 (5)'!K1="","",'固定資産台帳 (5)'!K1)</f>
        <v/>
      </c>
      <c r="E6" s="47" t="str">
        <f>IF('固定資産台帳 (5)'!G21="","",'固定資産台帳 (5)'!G21)</f>
        <v/>
      </c>
      <c r="F6" s="47" t="str">
        <f t="shared" si="0"/>
        <v/>
      </c>
      <c r="G6" s="47" t="str">
        <f>IF('固定資産台帳 (5)'!M1="","",'固定資産台帳 (5)'!M1)</f>
        <v/>
      </c>
      <c r="H6" s="47" t="str">
        <f>IF('固定資産台帳 (5)'!K3="","",'固定資産台帳 (5)'!K3)</f>
        <v/>
      </c>
      <c r="I6" s="47" t="str">
        <f>IF('固定資産台帳 (5)'!M2="","",'固定資産台帳 (5)'!M2)</f>
        <v/>
      </c>
      <c r="J6" s="47" t="str">
        <f>IF('固定資産台帳 (5)'!H21="","",'固定資産台帳 (5)'!H21)</f>
        <v/>
      </c>
      <c r="K6" s="47" t="str">
        <f t="shared" si="1"/>
        <v/>
      </c>
      <c r="L6" s="86"/>
      <c r="M6" s="47" t="str">
        <f t="shared" si="2"/>
        <v/>
      </c>
      <c r="N6" s="47" t="str">
        <f>IF('固定資産台帳 (5)'!L21="","",'固定資産台帳 (5)'!L21)</f>
        <v/>
      </c>
      <c r="O6" s="47" t="str">
        <f>IF('固定資産台帳 (5)'!M21="","",'固定資産台帳 (5)'!M21)</f>
        <v/>
      </c>
      <c r="P6" s="47" t="str">
        <f>IF('固定資産台帳 (5)'!K21="","",'固定資産台帳 (5)'!K21)</f>
        <v/>
      </c>
      <c r="Q6" s="49" t="str">
        <f>IF('固定資産台帳 (5)'!M3="","",'固定資産台帳 (5)'!M3)</f>
        <v/>
      </c>
    </row>
    <row r="7" spans="1:17" ht="25.5" customHeight="1" x14ac:dyDescent="0.2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1:17" ht="25.5" customHeight="1" x14ac:dyDescent="0.2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7"/>
    </row>
    <row r="9" spans="1:17" ht="25.5" customHeight="1" thickBot="1" x14ac:dyDescent="0.25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0"/>
    </row>
    <row r="10" spans="1:17" ht="25.5" customHeight="1" thickBot="1" x14ac:dyDescent="0.25">
      <c r="A10" s="59"/>
      <c r="B10" s="62" t="s">
        <v>91</v>
      </c>
      <c r="C10" s="60"/>
      <c r="D10" s="60"/>
      <c r="E10" s="60"/>
      <c r="F10" s="60"/>
      <c r="G10" s="60"/>
      <c r="H10" s="60"/>
      <c r="I10" s="60"/>
      <c r="J10" s="60"/>
      <c r="K10" s="60">
        <f>SUM(K2:K9)</f>
        <v>0</v>
      </c>
      <c r="L10" s="60">
        <f t="shared" ref="L10:M10" si="3">SUM(L2:L9)</f>
        <v>0</v>
      </c>
      <c r="M10" s="60">
        <f t="shared" si="3"/>
        <v>0</v>
      </c>
      <c r="N10" s="63"/>
      <c r="O10" s="65">
        <f t="shared" ref="O10" si="4">SUM(O2:O9)</f>
        <v>0</v>
      </c>
      <c r="P10" s="64">
        <f t="shared" ref="P10" si="5">SUM(P2:P9)</f>
        <v>0</v>
      </c>
      <c r="Q10" s="61"/>
    </row>
    <row r="11" spans="1:17" ht="25.5" customHeight="1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ht="25.5" customHeight="1" x14ac:dyDescent="0.2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3" spans="1:17" ht="25.5" customHeight="1" x14ac:dyDescent="0.2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8"/>
    </row>
    <row r="14" spans="1:17" ht="25.5" customHeight="1" x14ac:dyDescent="0.2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8"/>
    </row>
    <row r="15" spans="1:17" ht="25.5" customHeight="1" x14ac:dyDescent="0.2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8"/>
    </row>
    <row r="16" spans="1:17" ht="25.5" customHeight="1" x14ac:dyDescent="0.2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8"/>
    </row>
    <row r="17" spans="1:17" ht="25.5" customHeight="1" x14ac:dyDescent="0.2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8"/>
    </row>
    <row r="18" spans="1:17" ht="25.5" customHeight="1" x14ac:dyDescent="0.2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</row>
    <row r="19" spans="1:17" ht="25.5" customHeight="1" x14ac:dyDescent="0.2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</row>
    <row r="20" spans="1:17" x14ac:dyDescent="0.2">
      <c r="Q20" s="45"/>
    </row>
    <row r="21" spans="1:17" x14ac:dyDescent="0.2">
      <c r="Q21" s="45"/>
    </row>
    <row r="22" spans="1:17" x14ac:dyDescent="0.2">
      <c r="Q22" s="45"/>
    </row>
    <row r="23" spans="1:17" x14ac:dyDescent="0.2">
      <c r="Q23" s="45"/>
    </row>
    <row r="24" spans="1:17" x14ac:dyDescent="0.2">
      <c r="Q24" s="45"/>
    </row>
    <row r="25" spans="1:17" x14ac:dyDescent="0.2">
      <c r="Q25" s="45"/>
    </row>
    <row r="26" spans="1:17" x14ac:dyDescent="0.2">
      <c r="Q26" s="45"/>
    </row>
    <row r="27" spans="1:17" x14ac:dyDescent="0.2">
      <c r="Q27" s="45"/>
    </row>
    <row r="28" spans="1:17" x14ac:dyDescent="0.2">
      <c r="Q28" s="45"/>
    </row>
    <row r="29" spans="1:17" x14ac:dyDescent="0.2">
      <c r="Q29" s="45"/>
    </row>
    <row r="30" spans="1:17" x14ac:dyDescent="0.2">
      <c r="Q30" s="45"/>
    </row>
    <row r="31" spans="1:17" x14ac:dyDescent="0.2">
      <c r="Q31" s="45"/>
    </row>
    <row r="32" spans="1:17" x14ac:dyDescent="0.2">
      <c r="Q32" s="45"/>
    </row>
    <row r="33" spans="17:17" x14ac:dyDescent="0.2">
      <c r="Q33" s="45"/>
    </row>
    <row r="34" spans="17:17" x14ac:dyDescent="0.2">
      <c r="Q34" s="45"/>
    </row>
  </sheetData>
  <sheetProtection sheet="1" objects="1" scenarios="1" formatCells="0" formatColumns="0" formatRows="0"/>
  <phoneticPr fontId="1"/>
  <pageMargins left="0.17777777777777778" right="0.16666666666666666" top="0.75" bottom="0.75" header="0.3" footer="0.3"/>
  <pageSetup paperSize="9" orientation="landscape" horizontalDpi="0" verticalDpi="0" r:id="rId1"/>
  <headerFooter>
    <oddHeader>&amp;C&amp;"HG丸ｺﾞｼｯｸM-PRO,標準"&amp;A</oddHeader>
  </headerFooter>
  <ignoredErrors>
    <ignoredError sqref="A3" formula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6"/>
  <sheetViews>
    <sheetView view="pageLayout" zoomScaleNormal="100" workbookViewId="0"/>
  </sheetViews>
  <sheetFormatPr defaultRowHeight="13.2" x14ac:dyDescent="0.2"/>
  <cols>
    <col min="1" max="1" width="12.109375" customWidth="1"/>
    <col min="3" max="3" width="7.77734375" style="20" bestFit="1" customWidth="1"/>
    <col min="4" max="5" width="18.88671875" style="20" customWidth="1"/>
    <col min="6" max="16384" width="8.88671875" style="20"/>
  </cols>
  <sheetData>
    <row r="1" spans="3:5" ht="27" customHeight="1" thickBot="1" x14ac:dyDescent="0.25">
      <c r="C1" s="68" t="s">
        <v>137</v>
      </c>
      <c r="D1" s="70" t="s">
        <v>138</v>
      </c>
      <c r="E1" s="76" t="s">
        <v>139</v>
      </c>
    </row>
    <row r="2" spans="3:5" ht="27" customHeight="1" x14ac:dyDescent="0.2">
      <c r="C2" s="73">
        <v>1</v>
      </c>
      <c r="D2" s="71">
        <f>売上帳!C711</f>
        <v>0</v>
      </c>
      <c r="E2" s="34">
        <f>仕入帳!C711</f>
        <v>0</v>
      </c>
    </row>
    <row r="3" spans="3:5" ht="27" customHeight="1" x14ac:dyDescent="0.2">
      <c r="C3" s="42">
        <v>2</v>
      </c>
      <c r="D3" s="72">
        <f>売上帳!C712</f>
        <v>0</v>
      </c>
      <c r="E3" s="30">
        <f>仕入帳!D712</f>
        <v>0</v>
      </c>
    </row>
    <row r="4" spans="3:5" ht="27" customHeight="1" x14ac:dyDescent="0.2">
      <c r="C4" s="42">
        <v>3</v>
      </c>
      <c r="D4" s="72">
        <f>売上帳!C713</f>
        <v>0</v>
      </c>
      <c r="E4" s="30">
        <f>仕入帳!D713</f>
        <v>0</v>
      </c>
    </row>
    <row r="5" spans="3:5" ht="27" customHeight="1" x14ac:dyDescent="0.2">
      <c r="C5" s="42">
        <v>4</v>
      </c>
      <c r="D5" s="72">
        <f>売上帳!C714</f>
        <v>0</v>
      </c>
      <c r="E5" s="30">
        <f>仕入帳!D714</f>
        <v>0</v>
      </c>
    </row>
    <row r="6" spans="3:5" ht="27" customHeight="1" x14ac:dyDescent="0.2">
      <c r="C6" s="42">
        <v>5</v>
      </c>
      <c r="D6" s="72">
        <f>売上帳!C715</f>
        <v>0</v>
      </c>
      <c r="E6" s="30">
        <f>仕入帳!D715</f>
        <v>0</v>
      </c>
    </row>
    <row r="7" spans="3:5" ht="27" customHeight="1" x14ac:dyDescent="0.2">
      <c r="C7" s="42">
        <v>6</v>
      </c>
      <c r="D7" s="72">
        <f>売上帳!C716</f>
        <v>0</v>
      </c>
      <c r="E7" s="30">
        <f>仕入帳!D716</f>
        <v>0</v>
      </c>
    </row>
    <row r="8" spans="3:5" ht="27" customHeight="1" x14ac:dyDescent="0.2">
      <c r="C8" s="42">
        <v>7</v>
      </c>
      <c r="D8" s="72">
        <f>売上帳!C717</f>
        <v>0</v>
      </c>
      <c r="E8" s="30">
        <f>仕入帳!D717</f>
        <v>0</v>
      </c>
    </row>
    <row r="9" spans="3:5" ht="27" customHeight="1" x14ac:dyDescent="0.2">
      <c r="C9" s="42">
        <v>8</v>
      </c>
      <c r="D9" s="72">
        <f>売上帳!C718</f>
        <v>0</v>
      </c>
      <c r="E9" s="30">
        <f>仕入帳!D718</f>
        <v>0</v>
      </c>
    </row>
    <row r="10" spans="3:5" ht="27" customHeight="1" x14ac:dyDescent="0.2">
      <c r="C10" s="42">
        <v>9</v>
      </c>
      <c r="D10" s="72">
        <f>売上帳!C719</f>
        <v>0</v>
      </c>
      <c r="E10" s="30">
        <f>仕入帳!D719</f>
        <v>0</v>
      </c>
    </row>
    <row r="11" spans="3:5" ht="27" customHeight="1" x14ac:dyDescent="0.2">
      <c r="C11" s="42">
        <v>10</v>
      </c>
      <c r="D11" s="72">
        <f>売上帳!C720</f>
        <v>0</v>
      </c>
      <c r="E11" s="30">
        <f>仕入帳!D720</f>
        <v>0</v>
      </c>
    </row>
    <row r="12" spans="3:5" ht="27" customHeight="1" x14ac:dyDescent="0.2">
      <c r="C12" s="42">
        <v>11</v>
      </c>
      <c r="D12" s="72">
        <f>売上帳!C721</f>
        <v>0</v>
      </c>
      <c r="E12" s="30">
        <f>仕入帳!D721</f>
        <v>0</v>
      </c>
    </row>
    <row r="13" spans="3:5" ht="27" customHeight="1" x14ac:dyDescent="0.2">
      <c r="C13" s="42">
        <v>12</v>
      </c>
      <c r="D13" s="72">
        <f>売上帳!C722</f>
        <v>0</v>
      </c>
      <c r="E13" s="30">
        <f>仕入帳!D722</f>
        <v>0</v>
      </c>
    </row>
    <row r="14" spans="3:5" ht="27" customHeight="1" x14ac:dyDescent="0.2">
      <c r="C14" s="74" t="s">
        <v>140</v>
      </c>
      <c r="D14" s="72">
        <f>IF('商品台帳 '!T616="",0,'商品台帳 '!T616)</f>
        <v>0</v>
      </c>
      <c r="E14" s="79"/>
    </row>
    <row r="15" spans="3:5" ht="27" customHeight="1" thickBot="1" x14ac:dyDescent="0.25">
      <c r="C15" s="77" t="s">
        <v>141</v>
      </c>
      <c r="D15" s="33">
        <f>雑収入!D117+雑収入!E117</f>
        <v>0</v>
      </c>
      <c r="E15" s="78"/>
    </row>
    <row r="16" spans="3:5" ht="27" customHeight="1" thickBot="1" x14ac:dyDescent="0.25">
      <c r="C16" s="68" t="s">
        <v>91</v>
      </c>
      <c r="D16" s="29">
        <f>SUM(D2:D14)</f>
        <v>0</v>
      </c>
      <c r="E16" s="32">
        <f>SUM(E2:E13)</f>
        <v>0</v>
      </c>
    </row>
  </sheetData>
  <sheetProtection sheet="1" objects="1" scenarios="1" formatCells="0" formatColumns="0" formatRows="0"/>
  <phoneticPr fontId="1"/>
  <pageMargins left="0.7416666666666667" right="0.7" top="0.75" bottom="0.75" header="0.3" footer="0.3"/>
  <pageSetup paperSize="9" orientation="portrait" horizontalDpi="0" verticalDpi="0" r:id="rId1"/>
  <headerFooter>
    <oddHeader>&amp;C&amp;"HG丸ｺﾞｼｯｸM-PRO,標準"月別売上（収入）金額及び仕入金額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"/>
  <sheetViews>
    <sheetView view="pageLayout" zoomScaleNormal="100" workbookViewId="0">
      <selection activeCell="D2" sqref="D2"/>
    </sheetView>
  </sheetViews>
  <sheetFormatPr defaultRowHeight="13.2" x14ac:dyDescent="0.2"/>
  <cols>
    <col min="1" max="1" width="15" style="20" customWidth="1"/>
    <col min="2" max="2" width="51.21875" style="20" customWidth="1"/>
    <col min="3" max="3" width="3.77734375" style="20" bestFit="1" customWidth="1"/>
    <col min="4" max="4" width="14.5546875" style="20" bestFit="1" customWidth="1"/>
    <col min="5" max="16384" width="8.88671875" style="20"/>
  </cols>
  <sheetData>
    <row r="1" spans="1:4" ht="39.6" customHeight="1" x14ac:dyDescent="0.2">
      <c r="A1" s="396"/>
      <c r="B1" s="397"/>
      <c r="C1" s="397"/>
      <c r="D1" s="41" t="s">
        <v>7</v>
      </c>
    </row>
    <row r="2" spans="1:4" ht="39.6" customHeight="1" x14ac:dyDescent="0.2">
      <c r="A2" s="393" t="s">
        <v>147</v>
      </c>
      <c r="B2" s="394"/>
      <c r="C2" s="97" t="s">
        <v>149</v>
      </c>
      <c r="D2" s="84"/>
    </row>
    <row r="3" spans="1:4" ht="39.6" customHeight="1" x14ac:dyDescent="0.2">
      <c r="A3" s="393" t="s">
        <v>148</v>
      </c>
      <c r="B3" s="394"/>
      <c r="C3" s="97" t="s">
        <v>150</v>
      </c>
      <c r="D3" s="72">
        <f>損益計算書!M11</f>
        <v>0</v>
      </c>
    </row>
    <row r="4" spans="1:4" ht="39.6" customHeight="1" thickBot="1" x14ac:dyDescent="0.25">
      <c r="A4" s="393" t="s">
        <v>142</v>
      </c>
      <c r="B4" s="80" t="s">
        <v>144</v>
      </c>
      <c r="C4" s="143" t="s">
        <v>151</v>
      </c>
      <c r="D4" s="33">
        <f>IF(650000&lt;D2,"650000",D2)</f>
        <v>0</v>
      </c>
    </row>
    <row r="5" spans="1:4" ht="39.6" customHeight="1" thickBot="1" x14ac:dyDescent="0.25">
      <c r="A5" s="393"/>
      <c r="B5" s="81" t="s">
        <v>145</v>
      </c>
      <c r="C5" s="99" t="s">
        <v>152</v>
      </c>
      <c r="D5" s="29">
        <f>IF((650000-D4)&lt;D3,650000-D4,D3)</f>
        <v>0</v>
      </c>
    </row>
    <row r="6" spans="1:4" ht="39.6" customHeight="1" thickBot="1" x14ac:dyDescent="0.25">
      <c r="A6" s="393" t="s">
        <v>143</v>
      </c>
      <c r="B6" s="80" t="s">
        <v>146</v>
      </c>
      <c r="C6" s="144" t="s">
        <v>151</v>
      </c>
      <c r="D6" s="83">
        <f>IF(100000&lt;D2,"100000",D2)</f>
        <v>0</v>
      </c>
    </row>
    <row r="7" spans="1:4" ht="39.6" customHeight="1" thickBot="1" x14ac:dyDescent="0.25">
      <c r="A7" s="395"/>
      <c r="B7" s="82" t="s">
        <v>153</v>
      </c>
      <c r="C7" s="99" t="s">
        <v>152</v>
      </c>
      <c r="D7" s="29">
        <f>IF((100000-D4)&lt;D3,100000-D4,D3)</f>
        <v>0</v>
      </c>
    </row>
  </sheetData>
  <sheetProtection sheet="1" objects="1" scenarios="1" formatCells="0" formatColumns="0" formatRows="0"/>
  <protectedRanges>
    <protectedRange sqref="D2" name="不動産所得の金額"/>
  </protectedRanges>
  <mergeCells count="5">
    <mergeCell ref="A2:B2"/>
    <mergeCell ref="A3:B3"/>
    <mergeCell ref="A4:A5"/>
    <mergeCell ref="A6:A7"/>
    <mergeCell ref="A1:C1"/>
  </mergeCells>
  <phoneticPr fontId="1"/>
  <pageMargins left="0.7" right="0.7" top="0.75" bottom="0.75" header="0.3" footer="0.3"/>
  <pageSetup paperSize="9" orientation="portrait" horizontalDpi="0" verticalDpi="0" r:id="rId1"/>
  <headerFooter>
    <oddHeader>&amp;C&amp;"HG丸ｺﾞｼｯｸM-PRO,標準"青色申告特別控除額の計算</oddHeader>
  </headerFooter>
  <ignoredErrors>
    <ignoredError sqref="D6" formula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view="pageLayout" zoomScaleNormal="100" workbookViewId="0">
      <selection activeCell="B4" sqref="B4"/>
    </sheetView>
  </sheetViews>
  <sheetFormatPr defaultRowHeight="13.2" x14ac:dyDescent="0.2"/>
  <cols>
    <col min="1" max="6" width="18.88671875" style="20" customWidth="1"/>
    <col min="7" max="16384" width="8.88671875" style="20"/>
  </cols>
  <sheetData>
    <row r="1" spans="1:6" ht="20.399999999999999" customHeight="1" x14ac:dyDescent="0.2">
      <c r="A1" s="398" t="s">
        <v>225</v>
      </c>
      <c r="B1" s="399"/>
      <c r="C1" s="400"/>
      <c r="D1" s="345" t="s">
        <v>243</v>
      </c>
      <c r="E1" s="350"/>
      <c r="F1" s="346"/>
    </row>
    <row r="2" spans="1:6" ht="20.399999999999999" customHeight="1" thickBot="1" x14ac:dyDescent="0.25">
      <c r="A2" s="236" t="s">
        <v>34</v>
      </c>
      <c r="B2" s="75" t="s">
        <v>241</v>
      </c>
      <c r="C2" s="237" t="s">
        <v>242</v>
      </c>
      <c r="D2" s="238" t="s">
        <v>34</v>
      </c>
      <c r="E2" s="75" t="s">
        <v>241</v>
      </c>
      <c r="F2" s="239" t="s">
        <v>242</v>
      </c>
    </row>
    <row r="3" spans="1:6" ht="20.399999999999999" customHeight="1" x14ac:dyDescent="0.2">
      <c r="A3" s="215" t="s">
        <v>5</v>
      </c>
      <c r="B3" s="147">
        <f>現金出納帳!F2</f>
        <v>0</v>
      </c>
      <c r="C3" s="234">
        <f>現金出納帳!F696</f>
        <v>0</v>
      </c>
      <c r="D3" s="235" t="s">
        <v>244</v>
      </c>
      <c r="E3" s="147"/>
      <c r="F3" s="211"/>
    </row>
    <row r="4" spans="1:6" ht="20.399999999999999" customHeight="1" x14ac:dyDescent="0.2">
      <c r="A4" s="122" t="s">
        <v>226</v>
      </c>
      <c r="B4" s="221"/>
      <c r="C4" s="225"/>
      <c r="D4" s="224" t="s">
        <v>245</v>
      </c>
      <c r="E4" s="221"/>
      <c r="F4" s="212"/>
    </row>
    <row r="5" spans="1:6" ht="20.399999999999999" customHeight="1" x14ac:dyDescent="0.2">
      <c r="A5" s="122" t="s">
        <v>227</v>
      </c>
      <c r="B5" s="221"/>
      <c r="C5" s="225"/>
      <c r="D5" s="224" t="s">
        <v>246</v>
      </c>
      <c r="E5" s="221"/>
      <c r="F5" s="212"/>
    </row>
    <row r="6" spans="1:6" ht="20.399999999999999" customHeight="1" x14ac:dyDescent="0.2">
      <c r="A6" s="220" t="s">
        <v>228</v>
      </c>
      <c r="B6" s="221">
        <f>AA銀行!F2+BB銀行!F2+CC銀行!F2</f>
        <v>0</v>
      </c>
      <c r="C6" s="225">
        <f>AA銀行!F696+BB銀行!F696+CC銀行!F696</f>
        <v>0</v>
      </c>
      <c r="D6" s="224" t="s">
        <v>247</v>
      </c>
      <c r="E6" s="221">
        <f>未払金帳!E58</f>
        <v>0</v>
      </c>
      <c r="F6" s="212">
        <f>未払金帳!E174</f>
        <v>0</v>
      </c>
    </row>
    <row r="7" spans="1:6" ht="20.399999999999999" customHeight="1" x14ac:dyDescent="0.2">
      <c r="A7" s="122" t="s">
        <v>229</v>
      </c>
      <c r="B7" s="221"/>
      <c r="C7" s="225"/>
      <c r="D7" s="224" t="s">
        <v>248</v>
      </c>
      <c r="E7" s="221"/>
      <c r="F7" s="212"/>
    </row>
    <row r="8" spans="1:6" ht="20.399999999999999" customHeight="1" x14ac:dyDescent="0.2">
      <c r="A8" s="122" t="s">
        <v>230</v>
      </c>
      <c r="B8" s="221"/>
      <c r="C8" s="225"/>
      <c r="D8" s="224" t="s">
        <v>249</v>
      </c>
      <c r="E8" s="221"/>
      <c r="F8" s="212"/>
    </row>
    <row r="9" spans="1:6" ht="20.399999999999999" customHeight="1" x14ac:dyDescent="0.2">
      <c r="A9" s="122" t="s">
        <v>231</v>
      </c>
      <c r="B9" s="221"/>
      <c r="C9" s="225"/>
      <c r="D9" s="224"/>
      <c r="E9" s="221"/>
      <c r="F9" s="212"/>
    </row>
    <row r="10" spans="1:6" ht="20.399999999999999" customHeight="1" x14ac:dyDescent="0.2">
      <c r="A10" s="220" t="s">
        <v>255</v>
      </c>
      <c r="B10" s="221">
        <f>IF('商品台帳 '!F614="",0,'商品台帳 '!F614)</f>
        <v>0</v>
      </c>
      <c r="C10" s="225">
        <f>'商品台帳 '!F618</f>
        <v>0</v>
      </c>
      <c r="D10" s="224"/>
      <c r="E10" s="221"/>
      <c r="F10" s="212"/>
    </row>
    <row r="11" spans="1:6" ht="20.399999999999999" customHeight="1" x14ac:dyDescent="0.2">
      <c r="A11" s="220" t="s">
        <v>232</v>
      </c>
      <c r="B11" s="221"/>
      <c r="C11" s="225"/>
      <c r="D11" s="224"/>
      <c r="E11" s="221"/>
      <c r="F11" s="212"/>
    </row>
    <row r="12" spans="1:6" ht="20.399999999999999" customHeight="1" x14ac:dyDescent="0.2">
      <c r="A12" s="222" t="s">
        <v>233</v>
      </c>
      <c r="B12" s="123"/>
      <c r="C12" s="225"/>
      <c r="D12" s="224"/>
      <c r="E12" s="221"/>
      <c r="F12" s="212"/>
    </row>
    <row r="13" spans="1:6" ht="20.399999999999999" customHeight="1" x14ac:dyDescent="0.2">
      <c r="A13" s="220" t="s">
        <v>234</v>
      </c>
      <c r="B13" s="123"/>
      <c r="C13" s="225"/>
      <c r="D13" s="224"/>
      <c r="E13" s="221"/>
      <c r="F13" s="212"/>
    </row>
    <row r="14" spans="1:6" ht="20.399999999999999" customHeight="1" x14ac:dyDescent="0.2">
      <c r="A14" s="220" t="s">
        <v>235</v>
      </c>
      <c r="B14" s="123"/>
      <c r="C14" s="225"/>
      <c r="D14" s="224"/>
      <c r="E14" s="221"/>
      <c r="F14" s="212"/>
    </row>
    <row r="15" spans="1:6" ht="20.399999999999999" customHeight="1" x14ac:dyDescent="0.2">
      <c r="A15" s="220" t="s">
        <v>236</v>
      </c>
      <c r="B15" s="123"/>
      <c r="C15" s="225"/>
      <c r="D15" s="224" t="s">
        <v>250</v>
      </c>
      <c r="E15" s="221"/>
      <c r="F15" s="212"/>
    </row>
    <row r="16" spans="1:6" ht="20.399999999999999" customHeight="1" x14ac:dyDescent="0.2">
      <c r="A16" s="220" t="s">
        <v>237</v>
      </c>
      <c r="B16" s="103"/>
      <c r="C16" s="225">
        <f>IF(SUM('固定資産台帳 (1)'!K21,'固定資産台帳 (2)'!K21,'固定資産台帳 (3)'!K21,'固定資産台帳 (4)'!K21,'固定資産台帳 (5)'!K21)="",0,SUM('固定資産台帳 (1)'!K21,'固定資産台帳 (2)'!K21,'固定資産台帳 (3)'!K21,'固定資産台帳 (4)'!K21,'固定資産台帳 (5)'!K21))</f>
        <v>0</v>
      </c>
      <c r="D16" s="224"/>
      <c r="E16" s="221"/>
      <c r="F16" s="212"/>
    </row>
    <row r="17" spans="1:6" ht="20.399999999999999" customHeight="1" x14ac:dyDescent="0.2">
      <c r="A17" s="220" t="s">
        <v>238</v>
      </c>
      <c r="B17" s="103"/>
      <c r="C17" s="225"/>
      <c r="D17" s="224"/>
      <c r="E17" s="221"/>
      <c r="F17" s="212"/>
    </row>
    <row r="18" spans="1:6" ht="20.399999999999999" customHeight="1" x14ac:dyDescent="0.2">
      <c r="A18" s="122"/>
      <c r="B18" s="103"/>
      <c r="C18" s="225"/>
      <c r="D18" s="224"/>
      <c r="E18" s="221"/>
      <c r="F18" s="212"/>
    </row>
    <row r="19" spans="1:6" ht="20.399999999999999" customHeight="1" x14ac:dyDescent="0.2">
      <c r="A19" s="122"/>
      <c r="B19" s="103"/>
      <c r="C19" s="225"/>
      <c r="D19" s="224"/>
      <c r="E19" s="221"/>
      <c r="F19" s="212"/>
    </row>
    <row r="20" spans="1:6" ht="20.399999999999999" customHeight="1" x14ac:dyDescent="0.2">
      <c r="A20" s="122"/>
      <c r="B20" s="103"/>
      <c r="C20" s="225"/>
      <c r="D20" s="224"/>
      <c r="E20" s="221"/>
      <c r="F20" s="212"/>
    </row>
    <row r="21" spans="1:6" ht="20.399999999999999" customHeight="1" x14ac:dyDescent="0.2">
      <c r="A21" s="122"/>
      <c r="B21" s="103"/>
      <c r="C21" s="225"/>
      <c r="D21" s="224"/>
      <c r="E21" s="221"/>
      <c r="F21" s="212"/>
    </row>
    <row r="22" spans="1:6" ht="20.399999999999999" customHeight="1" x14ac:dyDescent="0.2">
      <c r="A22" s="122"/>
      <c r="B22" s="103"/>
      <c r="C22" s="225"/>
      <c r="D22" s="224"/>
      <c r="E22" s="221"/>
      <c r="F22" s="212"/>
    </row>
    <row r="23" spans="1:6" ht="20.399999999999999" customHeight="1" x14ac:dyDescent="0.2">
      <c r="A23" s="122"/>
      <c r="B23" s="103"/>
      <c r="C23" s="225"/>
      <c r="D23" s="224" t="s">
        <v>239</v>
      </c>
      <c r="E23" s="223"/>
      <c r="F23" s="212">
        <f>事業主借!D118</f>
        <v>0</v>
      </c>
    </row>
    <row r="24" spans="1:6" ht="20.399999999999999" customHeight="1" x14ac:dyDescent="0.2">
      <c r="A24" s="122"/>
      <c r="B24" s="103"/>
      <c r="C24" s="225"/>
      <c r="D24" s="224" t="s">
        <v>252</v>
      </c>
      <c r="E24" s="221">
        <f>元入金!G6</f>
        <v>0</v>
      </c>
      <c r="F24" s="212">
        <f>元入金!G6</f>
        <v>0</v>
      </c>
    </row>
    <row r="25" spans="1:6" ht="20.399999999999999" customHeight="1" thickBot="1" x14ac:dyDescent="0.25">
      <c r="A25" s="226" t="s">
        <v>251</v>
      </c>
      <c r="B25" s="227"/>
      <c r="C25" s="228">
        <f>事業主貸!D118</f>
        <v>0</v>
      </c>
      <c r="D25" s="229" t="s">
        <v>253</v>
      </c>
      <c r="E25" s="227"/>
      <c r="F25" s="33">
        <f>損益計算書!M11</f>
        <v>0</v>
      </c>
    </row>
    <row r="26" spans="1:6" ht="20.399999999999999" customHeight="1" thickBot="1" x14ac:dyDescent="0.25">
      <c r="A26" s="155" t="s">
        <v>240</v>
      </c>
      <c r="B26" s="160">
        <f>SUM(B3:B25)</f>
        <v>0</v>
      </c>
      <c r="C26" s="230">
        <f>SUM(C3:C25)</f>
        <v>0</v>
      </c>
      <c r="D26" s="231" t="s">
        <v>240</v>
      </c>
      <c r="E26" s="160">
        <f>SUM(E3:E25)</f>
        <v>0</v>
      </c>
      <c r="F26" s="29">
        <f>SUM(F3:F25)</f>
        <v>0</v>
      </c>
    </row>
    <row r="34" spans="1:3" x14ac:dyDescent="0.2">
      <c r="A34" s="214"/>
      <c r="B34" s="214"/>
      <c r="C34" s="214"/>
    </row>
  </sheetData>
  <sheetProtection sheet="1" objects="1" scenarios="1" formatCells="0" formatColumns="0" formatRows="0"/>
  <mergeCells count="2">
    <mergeCell ref="A1:C1"/>
    <mergeCell ref="D1:F1"/>
  </mergeCells>
  <phoneticPr fontId="1"/>
  <pageMargins left="0.7" right="0.7" top="0.67500000000000004" bottom="0.49166666666666664" header="0.3" footer="0.3"/>
  <pageSetup paperSize="9" orientation="landscape" horizontalDpi="0" verticalDpi="0" r:id="rId1"/>
  <headerFooter>
    <oddHeader>&amp;C&amp;"HG丸ｺﾞｼｯｸM-PRO,標準"&amp;A</oddHead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20"/>
  <sheetViews>
    <sheetView view="pageLayout" zoomScaleNormal="100" workbookViewId="0">
      <selection activeCell="A3" sqref="A3"/>
    </sheetView>
  </sheetViews>
  <sheetFormatPr defaultRowHeight="13.2" x14ac:dyDescent="0.2"/>
  <cols>
    <col min="1" max="1" width="18.88671875" style="20" customWidth="1"/>
    <col min="2" max="2" width="3.77734375" style="20" customWidth="1"/>
    <col min="3" max="3" width="18.88671875" style="20" customWidth="1"/>
    <col min="4" max="4" width="3.77734375" style="20" customWidth="1"/>
    <col min="5" max="5" width="18.88671875" style="20" customWidth="1"/>
    <col min="6" max="6" width="3.77734375" style="20" customWidth="1"/>
    <col min="7" max="7" width="18.88671875" style="20" customWidth="1"/>
    <col min="8" max="16384" width="8.88671875" style="20"/>
  </cols>
  <sheetData>
    <row r="1" spans="1:7" ht="32.4" customHeight="1" thickBot="1" x14ac:dyDescent="0.25">
      <c r="A1" s="362" t="s">
        <v>210</v>
      </c>
      <c r="B1" s="362"/>
      <c r="C1" s="362"/>
      <c r="D1" s="362"/>
      <c r="E1" s="362"/>
      <c r="F1" s="362"/>
      <c r="G1" s="362"/>
    </row>
    <row r="2" spans="1:7" ht="32.4" customHeight="1" x14ac:dyDescent="0.2">
      <c r="A2" s="165" t="s">
        <v>211</v>
      </c>
      <c r="B2" s="367" t="s">
        <v>215</v>
      </c>
      <c r="C2" s="216" t="s">
        <v>212</v>
      </c>
      <c r="D2" s="368" t="s">
        <v>215</v>
      </c>
      <c r="E2" s="165" t="s">
        <v>213</v>
      </c>
      <c r="F2" s="367" t="s">
        <v>216</v>
      </c>
      <c r="G2" s="165" t="s">
        <v>214</v>
      </c>
    </row>
    <row r="3" spans="1:7" ht="32.4" customHeight="1" thickBot="1" x14ac:dyDescent="0.25">
      <c r="A3" s="163">
        <v>0</v>
      </c>
      <c r="B3" s="367"/>
      <c r="C3" s="163">
        <v>0</v>
      </c>
      <c r="D3" s="368"/>
      <c r="E3" s="219">
        <f>事業主借!D4</f>
        <v>0</v>
      </c>
      <c r="F3" s="367"/>
      <c r="G3" s="219">
        <f>事業主貸!D4</f>
        <v>0</v>
      </c>
    </row>
    <row r="4" spans="1:7" ht="32.4" customHeight="1" thickBot="1" x14ac:dyDescent="0.25">
      <c r="F4" s="213"/>
      <c r="G4" s="218"/>
    </row>
    <row r="5" spans="1:7" ht="32.4" customHeight="1" x14ac:dyDescent="0.2">
      <c r="D5" s="363"/>
      <c r="E5" s="232"/>
      <c r="F5" s="361"/>
      <c r="G5" s="165" t="s">
        <v>223</v>
      </c>
    </row>
    <row r="6" spans="1:7" ht="32.4" customHeight="1" thickBot="1" x14ac:dyDescent="0.25">
      <c r="D6" s="363"/>
      <c r="E6" s="233"/>
      <c r="F6" s="361"/>
      <c r="G6" s="166">
        <f>A3+C3+E3-G3</f>
        <v>0</v>
      </c>
    </row>
    <row r="7" spans="1:7" ht="32.4" customHeight="1" x14ac:dyDescent="0.2">
      <c r="F7" s="213"/>
      <c r="G7" s="217"/>
    </row>
    <row r="8" spans="1:7" ht="32.4" customHeight="1" thickBot="1" x14ac:dyDescent="0.25">
      <c r="A8" s="363" t="s">
        <v>218</v>
      </c>
      <c r="B8" s="364"/>
      <c r="C8" s="363"/>
      <c r="D8" s="364"/>
      <c r="E8" s="363"/>
      <c r="F8" s="364"/>
      <c r="G8" s="363"/>
    </row>
    <row r="9" spans="1:7" ht="32.4" customHeight="1" x14ac:dyDescent="0.2">
      <c r="A9" s="165" t="s">
        <v>219</v>
      </c>
      <c r="B9" s="357" t="s">
        <v>215</v>
      </c>
      <c r="C9" s="216" t="s">
        <v>220</v>
      </c>
      <c r="D9" s="355" t="s">
        <v>215</v>
      </c>
      <c r="E9" s="165" t="s">
        <v>221</v>
      </c>
      <c r="F9" s="357" t="s">
        <v>216</v>
      </c>
      <c r="G9" s="165" t="s">
        <v>222</v>
      </c>
    </row>
    <row r="10" spans="1:7" ht="32.4" customHeight="1" thickBot="1" x14ac:dyDescent="0.25">
      <c r="A10" s="219">
        <f>G6</f>
        <v>0</v>
      </c>
      <c r="B10" s="365"/>
      <c r="C10" s="219">
        <f>損益計算書!M11</f>
        <v>0</v>
      </c>
      <c r="D10" s="366"/>
      <c r="E10" s="219">
        <f>事業主借!D118</f>
        <v>0</v>
      </c>
      <c r="F10" s="365"/>
      <c r="G10" s="166">
        <f>事業主貸!D118</f>
        <v>0</v>
      </c>
    </row>
    <row r="11" spans="1:7" ht="32.4" customHeight="1" thickBot="1" x14ac:dyDescent="0.25">
      <c r="F11" s="213"/>
      <c r="G11" s="218"/>
    </row>
    <row r="12" spans="1:7" ht="32.4" customHeight="1" x14ac:dyDescent="0.2">
      <c r="F12" s="361" t="s">
        <v>217</v>
      </c>
      <c r="G12" s="165" t="s">
        <v>224</v>
      </c>
    </row>
    <row r="13" spans="1:7" ht="32.4" customHeight="1" thickBot="1" x14ac:dyDescent="0.25">
      <c r="F13" s="361"/>
      <c r="G13" s="166">
        <f>A10+C10+E10-G10</f>
        <v>0</v>
      </c>
    </row>
    <row r="14" spans="1:7" ht="32.4" customHeight="1" x14ac:dyDescent="0.2"/>
    <row r="15" spans="1:7" ht="32.4" customHeight="1" x14ac:dyDescent="0.2"/>
    <row r="16" spans="1:7" ht="32.4" customHeight="1" x14ac:dyDescent="0.2"/>
    <row r="17" ht="32.4" customHeight="1" x14ac:dyDescent="0.2"/>
    <row r="18" ht="32.4" customHeight="1" x14ac:dyDescent="0.2"/>
    <row r="19" ht="32.4" customHeight="1" x14ac:dyDescent="0.2"/>
    <row r="20" ht="32.4" customHeight="1" x14ac:dyDescent="0.2"/>
  </sheetData>
  <sheetProtection sheet="1" objects="1" scenarios="1" formatCells="0" formatColumns="0" formatRows="0"/>
  <mergeCells count="11">
    <mergeCell ref="F5:F6"/>
    <mergeCell ref="A1:G1"/>
    <mergeCell ref="A8:G8"/>
    <mergeCell ref="F12:F13"/>
    <mergeCell ref="F9:F10"/>
    <mergeCell ref="D9:D10"/>
    <mergeCell ref="B9:B10"/>
    <mergeCell ref="B2:B3"/>
    <mergeCell ref="D2:D3"/>
    <mergeCell ref="F2:F3"/>
    <mergeCell ref="D5:D6"/>
  </mergeCells>
  <phoneticPr fontId="1"/>
  <pageMargins left="0.7" right="0.7" top="0.75" bottom="0.75" header="0.3" footer="0.3"/>
  <pageSetup paperSize="9" orientation="portrait" horizontalDpi="0" verticalDpi="0" r:id="rId1"/>
  <headerFooter>
    <oddHeader>&amp;C&amp;"HG丸ｺﾞｼｯｸM-PRO,標準"&amp;A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697"/>
  <sheetViews>
    <sheetView view="pageLayout" zoomScaleNormal="100" workbookViewId="0">
      <selection activeCell="B3" sqref="B3"/>
    </sheetView>
  </sheetViews>
  <sheetFormatPr defaultRowHeight="13.2" x14ac:dyDescent="0.2"/>
  <cols>
    <col min="1" max="2" width="4.77734375" style="40" customWidth="1"/>
    <col min="3" max="3" width="52.6640625" style="40" customWidth="1"/>
    <col min="4" max="4" width="13" style="40" customWidth="1"/>
    <col min="5" max="5" width="13" style="40" bestFit="1" customWidth="1"/>
    <col min="6" max="6" width="13" style="40" customWidth="1"/>
    <col min="7" max="7" width="8.88671875" style="40" customWidth="1"/>
    <col min="8" max="16384" width="8.88671875" style="40"/>
  </cols>
  <sheetData>
    <row r="1" spans="1:6" ht="33" customHeight="1" thickBot="1" x14ac:dyDescent="0.25">
      <c r="A1" s="240" t="s">
        <v>4</v>
      </c>
      <c r="B1" s="241"/>
      <c r="C1" s="11" t="s">
        <v>0</v>
      </c>
      <c r="D1" s="11" t="s">
        <v>1</v>
      </c>
      <c r="E1" s="11" t="s">
        <v>2</v>
      </c>
      <c r="F1" s="12" t="s">
        <v>254</v>
      </c>
    </row>
    <row r="2" spans="1:6" x14ac:dyDescent="0.2">
      <c r="A2" s="208">
        <v>1</v>
      </c>
      <c r="B2" s="209">
        <v>1</v>
      </c>
      <c r="C2" s="209" t="s">
        <v>204</v>
      </c>
      <c r="D2" s="210"/>
      <c r="E2" s="210"/>
      <c r="F2" s="211">
        <f>D2-E2</f>
        <v>0</v>
      </c>
    </row>
    <row r="3" spans="1:6" x14ac:dyDescent="0.2">
      <c r="A3" s="102"/>
      <c r="B3" s="103"/>
      <c r="C3" s="103"/>
      <c r="D3" s="103"/>
      <c r="E3" s="103"/>
      <c r="F3" s="211" t="str">
        <f>IF(OR(D3&lt;&gt;0,E3&lt;&gt;0),F2+D3-E3,"")</f>
        <v/>
      </c>
    </row>
    <row r="4" spans="1:6" x14ac:dyDescent="0.2">
      <c r="A4" s="102"/>
      <c r="B4" s="103"/>
      <c r="C4" s="103"/>
      <c r="D4" s="103"/>
      <c r="E4" s="103"/>
      <c r="F4" s="211" t="str">
        <f t="shared" ref="F4:F56" si="0">IF(OR(D4&lt;&gt;0,E4&lt;&gt;0),F3+D4-E4,"")</f>
        <v/>
      </c>
    </row>
    <row r="5" spans="1:6" x14ac:dyDescent="0.2">
      <c r="A5" s="102"/>
      <c r="B5" s="103"/>
      <c r="C5" s="103"/>
      <c r="D5" s="210"/>
      <c r="E5" s="210"/>
      <c r="F5" s="211" t="str">
        <f t="shared" si="0"/>
        <v/>
      </c>
    </row>
    <row r="6" spans="1:6" x14ac:dyDescent="0.2">
      <c r="A6" s="102"/>
      <c r="B6" s="103"/>
      <c r="C6" s="103"/>
      <c r="D6" s="103"/>
      <c r="E6" s="103"/>
      <c r="F6" s="211" t="str">
        <f t="shared" si="0"/>
        <v/>
      </c>
    </row>
    <row r="7" spans="1:6" x14ac:dyDescent="0.2">
      <c r="A7" s="102"/>
      <c r="B7" s="103"/>
      <c r="C7" s="103"/>
      <c r="D7" s="103"/>
      <c r="E7" s="103"/>
      <c r="F7" s="211" t="str">
        <f t="shared" si="0"/>
        <v/>
      </c>
    </row>
    <row r="8" spans="1:6" x14ac:dyDescent="0.2">
      <c r="A8" s="102"/>
      <c r="B8" s="103"/>
      <c r="C8" s="103"/>
      <c r="D8" s="103"/>
      <c r="E8" s="103"/>
      <c r="F8" s="211" t="str">
        <f t="shared" si="0"/>
        <v/>
      </c>
    </row>
    <row r="9" spans="1:6" x14ac:dyDescent="0.2">
      <c r="A9" s="102"/>
      <c r="B9" s="103"/>
      <c r="C9" s="103"/>
      <c r="D9" s="103"/>
      <c r="E9" s="103"/>
      <c r="F9" s="211" t="str">
        <f t="shared" si="0"/>
        <v/>
      </c>
    </row>
    <row r="10" spans="1:6" x14ac:dyDescent="0.2">
      <c r="A10" s="102"/>
      <c r="B10" s="103"/>
      <c r="C10" s="103"/>
      <c r="D10" s="103"/>
      <c r="E10" s="103"/>
      <c r="F10" s="211" t="str">
        <f t="shared" si="0"/>
        <v/>
      </c>
    </row>
    <row r="11" spans="1:6" x14ac:dyDescent="0.2">
      <c r="A11" s="102"/>
      <c r="B11" s="103"/>
      <c r="C11" s="103"/>
      <c r="D11" s="103"/>
      <c r="E11" s="103"/>
      <c r="F11" s="211" t="str">
        <f t="shared" si="0"/>
        <v/>
      </c>
    </row>
    <row r="12" spans="1:6" x14ac:dyDescent="0.2">
      <c r="A12" s="102"/>
      <c r="B12" s="103"/>
      <c r="C12" s="103"/>
      <c r="D12" s="103"/>
      <c r="E12" s="103"/>
      <c r="F12" s="211" t="str">
        <f t="shared" si="0"/>
        <v/>
      </c>
    </row>
    <row r="13" spans="1:6" x14ac:dyDescent="0.2">
      <c r="A13" s="102"/>
      <c r="B13" s="103"/>
      <c r="C13" s="103"/>
      <c r="D13" s="103"/>
      <c r="E13" s="103"/>
      <c r="F13" s="211" t="str">
        <f t="shared" si="0"/>
        <v/>
      </c>
    </row>
    <row r="14" spans="1:6" x14ac:dyDescent="0.2">
      <c r="A14" s="102"/>
      <c r="B14" s="103"/>
      <c r="C14" s="104"/>
      <c r="D14" s="103"/>
      <c r="E14" s="103"/>
      <c r="F14" s="211" t="str">
        <f t="shared" si="0"/>
        <v/>
      </c>
    </row>
    <row r="15" spans="1:6" x14ac:dyDescent="0.2">
      <c r="A15" s="102"/>
      <c r="B15" s="103"/>
      <c r="C15" s="103"/>
      <c r="D15" s="103"/>
      <c r="E15" s="103"/>
      <c r="F15" s="211" t="str">
        <f t="shared" si="0"/>
        <v/>
      </c>
    </row>
    <row r="16" spans="1:6" x14ac:dyDescent="0.2">
      <c r="A16" s="102"/>
      <c r="B16" s="103"/>
      <c r="C16" s="103"/>
      <c r="D16" s="103"/>
      <c r="E16" s="103"/>
      <c r="F16" s="211" t="str">
        <f t="shared" si="0"/>
        <v/>
      </c>
    </row>
    <row r="17" spans="1:6" x14ac:dyDescent="0.2">
      <c r="A17" s="102"/>
      <c r="B17" s="103"/>
      <c r="C17" s="103"/>
      <c r="D17" s="103"/>
      <c r="E17" s="103"/>
      <c r="F17" s="211" t="str">
        <f t="shared" si="0"/>
        <v/>
      </c>
    </row>
    <row r="18" spans="1:6" x14ac:dyDescent="0.2">
      <c r="A18" s="102"/>
      <c r="B18" s="103"/>
      <c r="C18" s="103"/>
      <c r="D18" s="103"/>
      <c r="E18" s="103"/>
      <c r="F18" s="211" t="str">
        <f t="shared" si="0"/>
        <v/>
      </c>
    </row>
    <row r="19" spans="1:6" x14ac:dyDescent="0.2">
      <c r="A19" s="102"/>
      <c r="B19" s="103"/>
      <c r="C19" s="103"/>
      <c r="D19" s="103"/>
      <c r="E19" s="103"/>
      <c r="F19" s="211" t="str">
        <f t="shared" si="0"/>
        <v/>
      </c>
    </row>
    <row r="20" spans="1:6" x14ac:dyDescent="0.2">
      <c r="A20" s="102"/>
      <c r="B20" s="103"/>
      <c r="C20" s="103"/>
      <c r="D20" s="103"/>
      <c r="E20" s="103"/>
      <c r="F20" s="211" t="str">
        <f t="shared" si="0"/>
        <v/>
      </c>
    </row>
    <row r="21" spans="1:6" x14ac:dyDescent="0.2">
      <c r="A21" s="102"/>
      <c r="B21" s="103"/>
      <c r="C21" s="103"/>
      <c r="D21" s="103"/>
      <c r="E21" s="103"/>
      <c r="F21" s="211" t="str">
        <f t="shared" si="0"/>
        <v/>
      </c>
    </row>
    <row r="22" spans="1:6" x14ac:dyDescent="0.2">
      <c r="A22" s="102"/>
      <c r="B22" s="103"/>
      <c r="C22" s="103"/>
      <c r="D22" s="103"/>
      <c r="E22" s="103"/>
      <c r="F22" s="211" t="str">
        <f t="shared" si="0"/>
        <v/>
      </c>
    </row>
    <row r="23" spans="1:6" x14ac:dyDescent="0.2">
      <c r="A23" s="102"/>
      <c r="B23" s="103"/>
      <c r="C23" s="103"/>
      <c r="D23" s="103"/>
      <c r="E23" s="103"/>
      <c r="F23" s="211" t="str">
        <f t="shared" si="0"/>
        <v/>
      </c>
    </row>
    <row r="24" spans="1:6" x14ac:dyDescent="0.2">
      <c r="A24" s="102"/>
      <c r="B24" s="103"/>
      <c r="C24" s="103"/>
      <c r="D24" s="103"/>
      <c r="E24" s="103"/>
      <c r="F24" s="211" t="str">
        <f t="shared" si="0"/>
        <v/>
      </c>
    </row>
    <row r="25" spans="1:6" x14ac:dyDescent="0.2">
      <c r="A25" s="102"/>
      <c r="B25" s="103"/>
      <c r="C25" s="103"/>
      <c r="D25" s="103"/>
      <c r="E25" s="103"/>
      <c r="F25" s="211" t="str">
        <f t="shared" si="0"/>
        <v/>
      </c>
    </row>
    <row r="26" spans="1:6" x14ac:dyDescent="0.2">
      <c r="A26" s="102"/>
      <c r="B26" s="103"/>
      <c r="C26" s="103"/>
      <c r="D26" s="103"/>
      <c r="E26" s="103"/>
      <c r="F26" s="211" t="str">
        <f t="shared" si="0"/>
        <v/>
      </c>
    </row>
    <row r="27" spans="1:6" x14ac:dyDescent="0.2">
      <c r="A27" s="102"/>
      <c r="B27" s="103"/>
      <c r="C27" s="103"/>
      <c r="D27" s="103"/>
      <c r="E27" s="103"/>
      <c r="F27" s="211" t="str">
        <f t="shared" si="0"/>
        <v/>
      </c>
    </row>
    <row r="28" spans="1:6" x14ac:dyDescent="0.2">
      <c r="A28" s="102"/>
      <c r="B28" s="103"/>
      <c r="C28" s="103"/>
      <c r="D28" s="103"/>
      <c r="E28" s="103"/>
      <c r="F28" s="211" t="str">
        <f t="shared" si="0"/>
        <v/>
      </c>
    </row>
    <row r="29" spans="1:6" x14ac:dyDescent="0.2">
      <c r="A29" s="102"/>
      <c r="B29" s="103"/>
      <c r="C29" s="103"/>
      <c r="D29" s="103"/>
      <c r="E29" s="103"/>
      <c r="F29" s="211" t="str">
        <f t="shared" si="0"/>
        <v/>
      </c>
    </row>
    <row r="30" spans="1:6" x14ac:dyDescent="0.2">
      <c r="A30" s="102"/>
      <c r="B30" s="103"/>
      <c r="C30" s="103"/>
      <c r="D30" s="103"/>
      <c r="E30" s="103"/>
      <c r="F30" s="211" t="str">
        <f t="shared" si="0"/>
        <v/>
      </c>
    </row>
    <row r="31" spans="1:6" x14ac:dyDescent="0.2">
      <c r="A31" s="102"/>
      <c r="B31" s="103"/>
      <c r="C31" s="103"/>
      <c r="D31" s="103"/>
      <c r="E31" s="103"/>
      <c r="F31" s="211" t="str">
        <f t="shared" si="0"/>
        <v/>
      </c>
    </row>
    <row r="32" spans="1:6" x14ac:dyDescent="0.2">
      <c r="A32" s="102"/>
      <c r="B32" s="103"/>
      <c r="C32" s="103"/>
      <c r="D32" s="103"/>
      <c r="E32" s="103"/>
      <c r="F32" s="211" t="str">
        <f t="shared" si="0"/>
        <v/>
      </c>
    </row>
    <row r="33" spans="1:6" x14ac:dyDescent="0.2">
      <c r="A33" s="102"/>
      <c r="B33" s="103"/>
      <c r="C33" s="103"/>
      <c r="D33" s="103"/>
      <c r="E33" s="103"/>
      <c r="F33" s="211" t="str">
        <f t="shared" si="0"/>
        <v/>
      </c>
    </row>
    <row r="34" spans="1:6" x14ac:dyDescent="0.2">
      <c r="A34" s="102"/>
      <c r="B34" s="103"/>
      <c r="C34" s="103"/>
      <c r="D34" s="103"/>
      <c r="E34" s="103"/>
      <c r="F34" s="211" t="str">
        <f t="shared" si="0"/>
        <v/>
      </c>
    </row>
    <row r="35" spans="1:6" x14ac:dyDescent="0.2">
      <c r="A35" s="102"/>
      <c r="B35" s="103"/>
      <c r="C35" s="103"/>
      <c r="D35" s="103"/>
      <c r="E35" s="103"/>
      <c r="F35" s="211" t="str">
        <f t="shared" si="0"/>
        <v/>
      </c>
    </row>
    <row r="36" spans="1:6" x14ac:dyDescent="0.2">
      <c r="A36" s="102"/>
      <c r="B36" s="103"/>
      <c r="C36" s="103"/>
      <c r="D36" s="103"/>
      <c r="E36" s="103"/>
      <c r="F36" s="211" t="str">
        <f t="shared" si="0"/>
        <v/>
      </c>
    </row>
    <row r="37" spans="1:6" x14ac:dyDescent="0.2">
      <c r="A37" s="102"/>
      <c r="B37" s="103"/>
      <c r="C37" s="103"/>
      <c r="D37" s="103"/>
      <c r="E37" s="103"/>
      <c r="F37" s="211" t="str">
        <f t="shared" si="0"/>
        <v/>
      </c>
    </row>
    <row r="38" spans="1:6" x14ac:dyDescent="0.2">
      <c r="A38" s="102"/>
      <c r="B38" s="103"/>
      <c r="C38" s="103"/>
      <c r="D38" s="103"/>
      <c r="E38" s="103"/>
      <c r="F38" s="211" t="str">
        <f t="shared" si="0"/>
        <v/>
      </c>
    </row>
    <row r="39" spans="1:6" x14ac:dyDescent="0.2">
      <c r="A39" s="102"/>
      <c r="B39" s="103"/>
      <c r="C39" s="103"/>
      <c r="D39" s="103"/>
      <c r="E39" s="103"/>
      <c r="F39" s="211" t="str">
        <f t="shared" si="0"/>
        <v/>
      </c>
    </row>
    <row r="40" spans="1:6" x14ac:dyDescent="0.2">
      <c r="A40" s="102"/>
      <c r="B40" s="103"/>
      <c r="C40" s="103"/>
      <c r="D40" s="103"/>
      <c r="E40" s="103"/>
      <c r="F40" s="211" t="str">
        <f t="shared" si="0"/>
        <v/>
      </c>
    </row>
    <row r="41" spans="1:6" x14ac:dyDescent="0.2">
      <c r="A41" s="102"/>
      <c r="B41" s="103"/>
      <c r="C41" s="103"/>
      <c r="D41" s="103"/>
      <c r="E41" s="103"/>
      <c r="F41" s="211" t="str">
        <f t="shared" si="0"/>
        <v/>
      </c>
    </row>
    <row r="42" spans="1:6" x14ac:dyDescent="0.2">
      <c r="A42" s="102"/>
      <c r="B42" s="103"/>
      <c r="C42" s="103"/>
      <c r="D42" s="103"/>
      <c r="E42" s="103"/>
      <c r="F42" s="211" t="str">
        <f t="shared" si="0"/>
        <v/>
      </c>
    </row>
    <row r="43" spans="1:6" x14ac:dyDescent="0.2">
      <c r="A43" s="102"/>
      <c r="B43" s="103"/>
      <c r="C43" s="103"/>
      <c r="D43" s="103"/>
      <c r="E43" s="103"/>
      <c r="F43" s="211" t="str">
        <f t="shared" si="0"/>
        <v/>
      </c>
    </row>
    <row r="44" spans="1:6" x14ac:dyDescent="0.2">
      <c r="A44" s="102"/>
      <c r="B44" s="103"/>
      <c r="C44" s="103"/>
      <c r="D44" s="103"/>
      <c r="E44" s="103"/>
      <c r="F44" s="211" t="str">
        <f t="shared" si="0"/>
        <v/>
      </c>
    </row>
    <row r="45" spans="1:6" x14ac:dyDescent="0.2">
      <c r="A45" s="102"/>
      <c r="B45" s="103"/>
      <c r="C45" s="103"/>
      <c r="D45" s="103"/>
      <c r="E45" s="103"/>
      <c r="F45" s="211" t="str">
        <f t="shared" si="0"/>
        <v/>
      </c>
    </row>
    <row r="46" spans="1:6" x14ac:dyDescent="0.2">
      <c r="A46" s="102"/>
      <c r="B46" s="103"/>
      <c r="C46" s="103"/>
      <c r="D46" s="103"/>
      <c r="E46" s="103"/>
      <c r="F46" s="211" t="str">
        <f t="shared" si="0"/>
        <v/>
      </c>
    </row>
    <row r="47" spans="1:6" x14ac:dyDescent="0.2">
      <c r="A47" s="102"/>
      <c r="B47" s="103"/>
      <c r="C47" s="103"/>
      <c r="D47" s="103"/>
      <c r="E47" s="103"/>
      <c r="F47" s="211" t="str">
        <f t="shared" si="0"/>
        <v/>
      </c>
    </row>
    <row r="48" spans="1:6" x14ac:dyDescent="0.2">
      <c r="A48" s="102"/>
      <c r="B48" s="103"/>
      <c r="C48" s="103"/>
      <c r="D48" s="103"/>
      <c r="E48" s="103"/>
      <c r="F48" s="211" t="str">
        <f t="shared" si="0"/>
        <v/>
      </c>
    </row>
    <row r="49" spans="1:6" x14ac:dyDescent="0.2">
      <c r="A49" s="102"/>
      <c r="B49" s="103"/>
      <c r="C49" s="103"/>
      <c r="D49" s="103"/>
      <c r="E49" s="103"/>
      <c r="F49" s="211" t="str">
        <f t="shared" si="0"/>
        <v/>
      </c>
    </row>
    <row r="50" spans="1:6" x14ac:dyDescent="0.2">
      <c r="A50" s="102"/>
      <c r="B50" s="103"/>
      <c r="C50" s="103"/>
      <c r="D50" s="103"/>
      <c r="E50" s="103"/>
      <c r="F50" s="211" t="str">
        <f t="shared" si="0"/>
        <v/>
      </c>
    </row>
    <row r="51" spans="1:6" x14ac:dyDescent="0.2">
      <c r="A51" s="102"/>
      <c r="B51" s="103"/>
      <c r="C51" s="103"/>
      <c r="D51" s="103"/>
      <c r="E51" s="103"/>
      <c r="F51" s="211" t="str">
        <f t="shared" si="0"/>
        <v/>
      </c>
    </row>
    <row r="52" spans="1:6" x14ac:dyDescent="0.2">
      <c r="A52" s="102"/>
      <c r="B52" s="103"/>
      <c r="C52" s="103"/>
      <c r="D52" s="103"/>
      <c r="E52" s="103"/>
      <c r="F52" s="211" t="str">
        <f t="shared" si="0"/>
        <v/>
      </c>
    </row>
    <row r="53" spans="1:6" x14ac:dyDescent="0.2">
      <c r="A53" s="102"/>
      <c r="B53" s="103"/>
      <c r="C53" s="103"/>
      <c r="D53" s="103"/>
      <c r="E53" s="103"/>
      <c r="F53" s="211" t="str">
        <f t="shared" si="0"/>
        <v/>
      </c>
    </row>
    <row r="54" spans="1:6" x14ac:dyDescent="0.2">
      <c r="A54" s="102"/>
      <c r="B54" s="103"/>
      <c r="C54" s="103"/>
      <c r="D54" s="103"/>
      <c r="E54" s="103"/>
      <c r="F54" s="211" t="str">
        <f t="shared" si="0"/>
        <v/>
      </c>
    </row>
    <row r="55" spans="1:6" x14ac:dyDescent="0.2">
      <c r="A55" s="102"/>
      <c r="B55" s="103"/>
      <c r="C55" s="103"/>
      <c r="D55" s="103"/>
      <c r="E55" s="103"/>
      <c r="F55" s="211" t="str">
        <f t="shared" si="0"/>
        <v/>
      </c>
    </row>
    <row r="56" spans="1:6" ht="13.8" thickBot="1" x14ac:dyDescent="0.25">
      <c r="A56" s="105"/>
      <c r="B56" s="106"/>
      <c r="C56" s="106"/>
      <c r="D56" s="106"/>
      <c r="E56" s="106"/>
      <c r="F56" s="211" t="str">
        <f t="shared" si="0"/>
        <v/>
      </c>
    </row>
    <row r="57" spans="1:6" ht="13.8" thickBot="1" x14ac:dyDescent="0.25">
      <c r="A57" s="14"/>
      <c r="B57" s="15"/>
      <c r="C57" s="15" t="s">
        <v>169</v>
      </c>
      <c r="D57" s="15">
        <f>SUM(D2:D56)</f>
        <v>0</v>
      </c>
      <c r="E57" s="15">
        <f>SUM(E2:E56)</f>
        <v>0</v>
      </c>
      <c r="F57" s="16">
        <f>D57-E57</f>
        <v>0</v>
      </c>
    </row>
    <row r="58" spans="1:6" ht="14.4" thickTop="1" thickBot="1" x14ac:dyDescent="0.25">
      <c r="A58" s="17"/>
      <c r="B58" s="17"/>
      <c r="C58" s="17"/>
      <c r="D58" s="17"/>
      <c r="E58" s="17"/>
      <c r="F58" s="17"/>
    </row>
    <row r="59" spans="1:6" s="13" customFormat="1" ht="33" customHeight="1" thickBot="1" x14ac:dyDescent="0.25">
      <c r="A59" s="242" t="s">
        <v>4</v>
      </c>
      <c r="B59" s="243"/>
      <c r="C59" s="11" t="s">
        <v>0</v>
      </c>
      <c r="D59" s="11" t="s">
        <v>1</v>
      </c>
      <c r="E59" s="11" t="s">
        <v>2</v>
      </c>
      <c r="F59" s="12" t="s">
        <v>254</v>
      </c>
    </row>
    <row r="60" spans="1:6" s="13" customFormat="1" x14ac:dyDescent="0.2">
      <c r="A60" s="8">
        <v>2</v>
      </c>
      <c r="B60" s="147">
        <v>1</v>
      </c>
      <c r="C60" s="147" t="s">
        <v>8</v>
      </c>
      <c r="D60" s="147">
        <f>F57</f>
        <v>0</v>
      </c>
      <c r="E60" s="147"/>
      <c r="F60" s="211">
        <f>D60-E60</f>
        <v>0</v>
      </c>
    </row>
    <row r="61" spans="1:6" s="13" customFormat="1" x14ac:dyDescent="0.2">
      <c r="A61" s="102"/>
      <c r="B61" s="103"/>
      <c r="C61" s="103"/>
      <c r="D61" s="103"/>
      <c r="E61" s="103"/>
      <c r="F61" s="212" t="str">
        <f>IF(OR(D61&lt;&gt;0,E61&lt;&gt;0),F60+D61-E61,"")</f>
        <v/>
      </c>
    </row>
    <row r="62" spans="1:6" s="13" customFormat="1" x14ac:dyDescent="0.2">
      <c r="A62" s="102"/>
      <c r="B62" s="103"/>
      <c r="C62" s="103"/>
      <c r="D62" s="103"/>
      <c r="E62" s="103"/>
      <c r="F62" s="212" t="str">
        <f t="shared" ref="F62:F114" si="1">IF(OR(D62&lt;&gt;0,E62&lt;&gt;0),F61+D62-E62,"")</f>
        <v/>
      </c>
    </row>
    <row r="63" spans="1:6" s="13" customFormat="1" x14ac:dyDescent="0.2">
      <c r="A63" s="102"/>
      <c r="B63" s="103"/>
      <c r="C63" s="103"/>
      <c r="D63" s="103"/>
      <c r="E63" s="103"/>
      <c r="F63" s="212" t="str">
        <f t="shared" si="1"/>
        <v/>
      </c>
    </row>
    <row r="64" spans="1:6" s="13" customFormat="1" x14ac:dyDescent="0.2">
      <c r="A64" s="102"/>
      <c r="B64" s="103"/>
      <c r="C64" s="103"/>
      <c r="D64" s="103"/>
      <c r="E64" s="103"/>
      <c r="F64" s="212" t="str">
        <f t="shared" si="1"/>
        <v/>
      </c>
    </row>
    <row r="65" spans="1:6" s="13" customFormat="1" x14ac:dyDescent="0.2">
      <c r="A65" s="102"/>
      <c r="B65" s="103"/>
      <c r="C65" s="103"/>
      <c r="D65" s="103"/>
      <c r="E65" s="103"/>
      <c r="F65" s="212" t="str">
        <f t="shared" si="1"/>
        <v/>
      </c>
    </row>
    <row r="66" spans="1:6" x14ac:dyDescent="0.2">
      <c r="A66" s="102"/>
      <c r="B66" s="103"/>
      <c r="C66" s="103"/>
      <c r="D66" s="103"/>
      <c r="E66" s="103"/>
      <c r="F66" s="212" t="str">
        <f t="shared" si="1"/>
        <v/>
      </c>
    </row>
    <row r="67" spans="1:6" x14ac:dyDescent="0.2">
      <c r="A67" s="102"/>
      <c r="B67" s="103"/>
      <c r="C67" s="103"/>
      <c r="D67" s="103"/>
      <c r="E67" s="103"/>
      <c r="F67" s="212" t="str">
        <f t="shared" si="1"/>
        <v/>
      </c>
    </row>
    <row r="68" spans="1:6" x14ac:dyDescent="0.2">
      <c r="A68" s="102"/>
      <c r="B68" s="103"/>
      <c r="C68" s="103"/>
      <c r="D68" s="103"/>
      <c r="E68" s="103"/>
      <c r="F68" s="212" t="str">
        <f t="shared" si="1"/>
        <v/>
      </c>
    </row>
    <row r="69" spans="1:6" x14ac:dyDescent="0.2">
      <c r="A69" s="102"/>
      <c r="B69" s="103"/>
      <c r="C69" s="103"/>
      <c r="D69" s="103"/>
      <c r="E69" s="103"/>
      <c r="F69" s="212" t="str">
        <f t="shared" si="1"/>
        <v/>
      </c>
    </row>
    <row r="70" spans="1:6" x14ac:dyDescent="0.2">
      <c r="A70" s="102"/>
      <c r="B70" s="103"/>
      <c r="C70" s="103"/>
      <c r="D70" s="103"/>
      <c r="E70" s="103"/>
      <c r="F70" s="212" t="str">
        <f t="shared" si="1"/>
        <v/>
      </c>
    </row>
    <row r="71" spans="1:6" x14ac:dyDescent="0.2">
      <c r="A71" s="102"/>
      <c r="B71" s="103"/>
      <c r="C71" s="103"/>
      <c r="D71" s="103"/>
      <c r="E71" s="103"/>
      <c r="F71" s="212" t="str">
        <f t="shared" si="1"/>
        <v/>
      </c>
    </row>
    <row r="72" spans="1:6" x14ac:dyDescent="0.2">
      <c r="A72" s="102"/>
      <c r="B72" s="103"/>
      <c r="C72" s="104"/>
      <c r="D72" s="103"/>
      <c r="E72" s="103"/>
      <c r="F72" s="212" t="str">
        <f t="shared" si="1"/>
        <v/>
      </c>
    </row>
    <row r="73" spans="1:6" x14ac:dyDescent="0.2">
      <c r="A73" s="102"/>
      <c r="B73" s="103"/>
      <c r="C73" s="103"/>
      <c r="D73" s="103"/>
      <c r="E73" s="103"/>
      <c r="F73" s="212" t="str">
        <f t="shared" si="1"/>
        <v/>
      </c>
    </row>
    <row r="74" spans="1:6" x14ac:dyDescent="0.2">
      <c r="A74" s="102"/>
      <c r="B74" s="103"/>
      <c r="C74" s="103"/>
      <c r="D74" s="103"/>
      <c r="E74" s="103"/>
      <c r="F74" s="212" t="str">
        <f t="shared" si="1"/>
        <v/>
      </c>
    </row>
    <row r="75" spans="1:6" x14ac:dyDescent="0.2">
      <c r="A75" s="102"/>
      <c r="B75" s="103"/>
      <c r="C75" s="103"/>
      <c r="D75" s="103"/>
      <c r="E75" s="103"/>
      <c r="F75" s="212" t="str">
        <f t="shared" si="1"/>
        <v/>
      </c>
    </row>
    <row r="76" spans="1:6" x14ac:dyDescent="0.2">
      <c r="A76" s="102"/>
      <c r="B76" s="103"/>
      <c r="C76" s="103"/>
      <c r="D76" s="103"/>
      <c r="E76" s="103"/>
      <c r="F76" s="212" t="str">
        <f t="shared" si="1"/>
        <v/>
      </c>
    </row>
    <row r="77" spans="1:6" x14ac:dyDescent="0.2">
      <c r="A77" s="102"/>
      <c r="B77" s="103"/>
      <c r="C77" s="103"/>
      <c r="D77" s="103"/>
      <c r="E77" s="103"/>
      <c r="F77" s="212" t="str">
        <f t="shared" si="1"/>
        <v/>
      </c>
    </row>
    <row r="78" spans="1:6" x14ac:dyDescent="0.2">
      <c r="A78" s="102"/>
      <c r="B78" s="103"/>
      <c r="C78" s="103"/>
      <c r="D78" s="103"/>
      <c r="E78" s="103"/>
      <c r="F78" s="212" t="str">
        <f t="shared" si="1"/>
        <v/>
      </c>
    </row>
    <row r="79" spans="1:6" x14ac:dyDescent="0.2">
      <c r="A79" s="102"/>
      <c r="B79" s="103"/>
      <c r="C79" s="103"/>
      <c r="D79" s="103"/>
      <c r="E79" s="103"/>
      <c r="F79" s="212" t="str">
        <f t="shared" si="1"/>
        <v/>
      </c>
    </row>
    <row r="80" spans="1:6" x14ac:dyDescent="0.2">
      <c r="A80" s="102"/>
      <c r="B80" s="103"/>
      <c r="C80" s="103"/>
      <c r="D80" s="103"/>
      <c r="E80" s="103"/>
      <c r="F80" s="212" t="str">
        <f t="shared" si="1"/>
        <v/>
      </c>
    </row>
    <row r="81" spans="1:6" x14ac:dyDescent="0.2">
      <c r="A81" s="102"/>
      <c r="B81" s="103"/>
      <c r="C81" s="103"/>
      <c r="D81" s="103"/>
      <c r="E81" s="103"/>
      <c r="F81" s="212" t="str">
        <f t="shared" si="1"/>
        <v/>
      </c>
    </row>
    <row r="82" spans="1:6" x14ac:dyDescent="0.2">
      <c r="A82" s="102"/>
      <c r="B82" s="103"/>
      <c r="C82" s="103"/>
      <c r="D82" s="103"/>
      <c r="E82" s="103"/>
      <c r="F82" s="212" t="str">
        <f t="shared" si="1"/>
        <v/>
      </c>
    </row>
    <row r="83" spans="1:6" x14ac:dyDescent="0.2">
      <c r="A83" s="102"/>
      <c r="B83" s="103"/>
      <c r="C83" s="103"/>
      <c r="D83" s="103"/>
      <c r="E83" s="103"/>
      <c r="F83" s="212" t="str">
        <f t="shared" si="1"/>
        <v/>
      </c>
    </row>
    <row r="84" spans="1:6" x14ac:dyDescent="0.2">
      <c r="A84" s="102"/>
      <c r="B84" s="103"/>
      <c r="C84" s="103"/>
      <c r="D84" s="103"/>
      <c r="E84" s="103"/>
      <c r="F84" s="212" t="str">
        <f t="shared" si="1"/>
        <v/>
      </c>
    </row>
    <row r="85" spans="1:6" x14ac:dyDescent="0.2">
      <c r="A85" s="102"/>
      <c r="B85" s="103"/>
      <c r="C85" s="103"/>
      <c r="D85" s="103"/>
      <c r="E85" s="103"/>
      <c r="F85" s="212" t="str">
        <f t="shared" si="1"/>
        <v/>
      </c>
    </row>
    <row r="86" spans="1:6" x14ac:dyDescent="0.2">
      <c r="A86" s="102"/>
      <c r="B86" s="103"/>
      <c r="C86" s="103"/>
      <c r="D86" s="103"/>
      <c r="E86" s="103"/>
      <c r="F86" s="212" t="str">
        <f t="shared" si="1"/>
        <v/>
      </c>
    </row>
    <row r="87" spans="1:6" x14ac:dyDescent="0.2">
      <c r="A87" s="102"/>
      <c r="B87" s="103"/>
      <c r="C87" s="103"/>
      <c r="D87" s="103"/>
      <c r="E87" s="103"/>
      <c r="F87" s="212" t="str">
        <f t="shared" si="1"/>
        <v/>
      </c>
    </row>
    <row r="88" spans="1:6" x14ac:dyDescent="0.2">
      <c r="A88" s="102"/>
      <c r="B88" s="103"/>
      <c r="C88" s="103"/>
      <c r="D88" s="103"/>
      <c r="E88" s="103"/>
      <c r="F88" s="212" t="str">
        <f t="shared" si="1"/>
        <v/>
      </c>
    </row>
    <row r="89" spans="1:6" x14ac:dyDescent="0.2">
      <c r="A89" s="102"/>
      <c r="B89" s="103"/>
      <c r="C89" s="103"/>
      <c r="D89" s="103"/>
      <c r="E89" s="103"/>
      <c r="F89" s="212" t="str">
        <f t="shared" si="1"/>
        <v/>
      </c>
    </row>
    <row r="90" spans="1:6" x14ac:dyDescent="0.2">
      <c r="A90" s="102"/>
      <c r="B90" s="103"/>
      <c r="C90" s="103"/>
      <c r="D90" s="103"/>
      <c r="E90" s="103"/>
      <c r="F90" s="212" t="str">
        <f t="shared" si="1"/>
        <v/>
      </c>
    </row>
    <row r="91" spans="1:6" x14ac:dyDescent="0.2">
      <c r="A91" s="102"/>
      <c r="B91" s="103"/>
      <c r="C91" s="103"/>
      <c r="D91" s="103"/>
      <c r="E91" s="103"/>
      <c r="F91" s="212" t="str">
        <f t="shared" si="1"/>
        <v/>
      </c>
    </row>
    <row r="92" spans="1:6" x14ac:dyDescent="0.2">
      <c r="A92" s="102"/>
      <c r="B92" s="103"/>
      <c r="C92" s="103"/>
      <c r="D92" s="103"/>
      <c r="E92" s="103"/>
      <c r="F92" s="212" t="str">
        <f t="shared" si="1"/>
        <v/>
      </c>
    </row>
    <row r="93" spans="1:6" x14ac:dyDescent="0.2">
      <c r="A93" s="102"/>
      <c r="B93" s="103"/>
      <c r="C93" s="103"/>
      <c r="D93" s="103"/>
      <c r="E93" s="103"/>
      <c r="F93" s="212" t="str">
        <f t="shared" si="1"/>
        <v/>
      </c>
    </row>
    <row r="94" spans="1:6" x14ac:dyDescent="0.2">
      <c r="A94" s="102"/>
      <c r="B94" s="103"/>
      <c r="C94" s="103"/>
      <c r="D94" s="103"/>
      <c r="E94" s="103"/>
      <c r="F94" s="212" t="str">
        <f t="shared" si="1"/>
        <v/>
      </c>
    </row>
    <row r="95" spans="1:6" x14ac:dyDescent="0.2">
      <c r="A95" s="102"/>
      <c r="B95" s="103"/>
      <c r="C95" s="103"/>
      <c r="D95" s="103"/>
      <c r="E95" s="103"/>
      <c r="F95" s="212" t="str">
        <f t="shared" si="1"/>
        <v/>
      </c>
    </row>
    <row r="96" spans="1:6" x14ac:dyDescent="0.2">
      <c r="A96" s="102"/>
      <c r="B96" s="103"/>
      <c r="C96" s="103"/>
      <c r="D96" s="103"/>
      <c r="E96" s="103"/>
      <c r="F96" s="212" t="str">
        <f t="shared" si="1"/>
        <v/>
      </c>
    </row>
    <row r="97" spans="1:6" x14ac:dyDescent="0.2">
      <c r="A97" s="102"/>
      <c r="B97" s="103"/>
      <c r="C97" s="103"/>
      <c r="D97" s="103"/>
      <c r="E97" s="103"/>
      <c r="F97" s="212" t="str">
        <f t="shared" si="1"/>
        <v/>
      </c>
    </row>
    <row r="98" spans="1:6" x14ac:dyDescent="0.2">
      <c r="A98" s="102"/>
      <c r="B98" s="103"/>
      <c r="C98" s="103"/>
      <c r="D98" s="103"/>
      <c r="E98" s="103"/>
      <c r="F98" s="212" t="str">
        <f t="shared" si="1"/>
        <v/>
      </c>
    </row>
    <row r="99" spans="1:6" x14ac:dyDescent="0.2">
      <c r="A99" s="102"/>
      <c r="B99" s="103"/>
      <c r="C99" s="103"/>
      <c r="D99" s="103"/>
      <c r="E99" s="103"/>
      <c r="F99" s="212" t="str">
        <f t="shared" si="1"/>
        <v/>
      </c>
    </row>
    <row r="100" spans="1:6" x14ac:dyDescent="0.2">
      <c r="A100" s="102"/>
      <c r="B100" s="103"/>
      <c r="C100" s="103"/>
      <c r="D100" s="103"/>
      <c r="E100" s="103"/>
      <c r="F100" s="212" t="str">
        <f t="shared" si="1"/>
        <v/>
      </c>
    </row>
    <row r="101" spans="1:6" x14ac:dyDescent="0.2">
      <c r="A101" s="102"/>
      <c r="B101" s="103"/>
      <c r="C101" s="103"/>
      <c r="D101" s="103"/>
      <c r="E101" s="103"/>
      <c r="F101" s="212" t="str">
        <f t="shared" si="1"/>
        <v/>
      </c>
    </row>
    <row r="102" spans="1:6" x14ac:dyDescent="0.2">
      <c r="A102" s="102"/>
      <c r="B102" s="103"/>
      <c r="C102" s="103"/>
      <c r="D102" s="103"/>
      <c r="E102" s="103"/>
      <c r="F102" s="212" t="str">
        <f t="shared" si="1"/>
        <v/>
      </c>
    </row>
    <row r="103" spans="1:6" x14ac:dyDescent="0.2">
      <c r="A103" s="102"/>
      <c r="B103" s="103"/>
      <c r="C103" s="103"/>
      <c r="D103" s="103"/>
      <c r="E103" s="103"/>
      <c r="F103" s="212" t="str">
        <f t="shared" si="1"/>
        <v/>
      </c>
    </row>
    <row r="104" spans="1:6" x14ac:dyDescent="0.2">
      <c r="A104" s="102"/>
      <c r="B104" s="103"/>
      <c r="C104" s="103"/>
      <c r="D104" s="103"/>
      <c r="E104" s="103"/>
      <c r="F104" s="212" t="str">
        <f t="shared" si="1"/>
        <v/>
      </c>
    </row>
    <row r="105" spans="1:6" x14ac:dyDescent="0.2">
      <c r="A105" s="102"/>
      <c r="B105" s="103"/>
      <c r="C105" s="103"/>
      <c r="D105" s="103"/>
      <c r="E105" s="103"/>
      <c r="F105" s="212" t="str">
        <f t="shared" si="1"/>
        <v/>
      </c>
    </row>
    <row r="106" spans="1:6" x14ac:dyDescent="0.2">
      <c r="A106" s="102"/>
      <c r="B106" s="103"/>
      <c r="C106" s="103"/>
      <c r="D106" s="103"/>
      <c r="E106" s="103"/>
      <c r="F106" s="212" t="str">
        <f t="shared" si="1"/>
        <v/>
      </c>
    </row>
    <row r="107" spans="1:6" x14ac:dyDescent="0.2">
      <c r="A107" s="102"/>
      <c r="B107" s="103"/>
      <c r="C107" s="103"/>
      <c r="D107" s="103"/>
      <c r="E107" s="103"/>
      <c r="F107" s="212" t="str">
        <f t="shared" si="1"/>
        <v/>
      </c>
    </row>
    <row r="108" spans="1:6" x14ac:dyDescent="0.2">
      <c r="A108" s="102"/>
      <c r="B108" s="103"/>
      <c r="C108" s="103"/>
      <c r="D108" s="103"/>
      <c r="E108" s="103"/>
      <c r="F108" s="212" t="str">
        <f t="shared" si="1"/>
        <v/>
      </c>
    </row>
    <row r="109" spans="1:6" x14ac:dyDescent="0.2">
      <c r="A109" s="102"/>
      <c r="B109" s="103"/>
      <c r="C109" s="103"/>
      <c r="D109" s="103"/>
      <c r="E109" s="103"/>
      <c r="F109" s="212" t="str">
        <f t="shared" si="1"/>
        <v/>
      </c>
    </row>
    <row r="110" spans="1:6" x14ac:dyDescent="0.2">
      <c r="A110" s="102"/>
      <c r="B110" s="103"/>
      <c r="C110" s="103"/>
      <c r="D110" s="103"/>
      <c r="E110" s="103"/>
      <c r="F110" s="212" t="str">
        <f t="shared" si="1"/>
        <v/>
      </c>
    </row>
    <row r="111" spans="1:6" x14ac:dyDescent="0.2">
      <c r="A111" s="102"/>
      <c r="B111" s="103"/>
      <c r="C111" s="103"/>
      <c r="D111" s="103"/>
      <c r="E111" s="103"/>
      <c r="F111" s="212" t="str">
        <f t="shared" si="1"/>
        <v/>
      </c>
    </row>
    <row r="112" spans="1:6" x14ac:dyDescent="0.2">
      <c r="A112" s="102"/>
      <c r="B112" s="103"/>
      <c r="C112" s="103"/>
      <c r="D112" s="103"/>
      <c r="E112" s="103"/>
      <c r="F112" s="212" t="str">
        <f t="shared" si="1"/>
        <v/>
      </c>
    </row>
    <row r="113" spans="1:6" x14ac:dyDescent="0.2">
      <c r="A113" s="102"/>
      <c r="B113" s="103"/>
      <c r="C113" s="103"/>
      <c r="D113" s="103"/>
      <c r="E113" s="103"/>
      <c r="F113" s="212" t="str">
        <f t="shared" si="1"/>
        <v/>
      </c>
    </row>
    <row r="114" spans="1:6" s="13" customFormat="1" ht="13.8" thickBot="1" x14ac:dyDescent="0.25">
      <c r="A114" s="105"/>
      <c r="B114" s="106"/>
      <c r="C114" s="106"/>
      <c r="D114" s="106"/>
      <c r="E114" s="106"/>
      <c r="F114" s="7" t="str">
        <f t="shared" si="1"/>
        <v/>
      </c>
    </row>
    <row r="115" spans="1:6" ht="13.8" thickBot="1" x14ac:dyDescent="0.25">
      <c r="A115" s="14"/>
      <c r="B115" s="15"/>
      <c r="C115" s="15" t="s">
        <v>168</v>
      </c>
      <c r="D115" s="15">
        <f>SUM(D61:D114)</f>
        <v>0</v>
      </c>
      <c r="E115" s="15">
        <f>SUM(E61:E114)</f>
        <v>0</v>
      </c>
      <c r="F115" s="16">
        <f>D60+D115-E115</f>
        <v>0</v>
      </c>
    </row>
    <row r="116" spans="1:6" ht="14.4" thickTop="1" thickBot="1" x14ac:dyDescent="0.25">
      <c r="A116" s="17"/>
      <c r="B116" s="17"/>
      <c r="C116" s="17"/>
      <c r="D116" s="17"/>
      <c r="E116" s="17"/>
      <c r="F116" s="17"/>
    </row>
    <row r="117" spans="1:6" ht="33" customHeight="1" thickBot="1" x14ac:dyDescent="0.25">
      <c r="A117" s="240" t="s">
        <v>4</v>
      </c>
      <c r="B117" s="241"/>
      <c r="C117" s="11" t="s">
        <v>0</v>
      </c>
      <c r="D117" s="11" t="s">
        <v>1</v>
      </c>
      <c r="E117" s="11" t="s">
        <v>2</v>
      </c>
      <c r="F117" s="12" t="s">
        <v>254</v>
      </c>
    </row>
    <row r="118" spans="1:6" x14ac:dyDescent="0.2">
      <c r="A118" s="8">
        <v>3</v>
      </c>
      <c r="B118" s="147">
        <v>1</v>
      </c>
      <c r="C118" s="147" t="s">
        <v>8</v>
      </c>
      <c r="D118" s="147">
        <f>F115</f>
        <v>0</v>
      </c>
      <c r="E118" s="147"/>
      <c r="F118" s="211">
        <f>D118-E118</f>
        <v>0</v>
      </c>
    </row>
    <row r="119" spans="1:6" x14ac:dyDescent="0.2">
      <c r="A119" s="102"/>
      <c r="B119" s="103"/>
      <c r="C119" s="103"/>
      <c r="D119" s="103"/>
      <c r="E119" s="103"/>
      <c r="F119" s="212" t="str">
        <f>IF(OR(D119&lt;&gt;0,E119&lt;&gt;0),F118+D119-E119,"")</f>
        <v/>
      </c>
    </row>
    <row r="120" spans="1:6" x14ac:dyDescent="0.2">
      <c r="A120" s="102"/>
      <c r="B120" s="103"/>
      <c r="C120" s="103"/>
      <c r="D120" s="103"/>
      <c r="E120" s="103"/>
      <c r="F120" s="212" t="str">
        <f t="shared" ref="F120:F172" si="2">IF(OR(D120&lt;&gt;0,E120&lt;&gt;0),F119+D120-E120,"")</f>
        <v/>
      </c>
    </row>
    <row r="121" spans="1:6" x14ac:dyDescent="0.2">
      <c r="A121" s="102"/>
      <c r="B121" s="103"/>
      <c r="C121" s="103"/>
      <c r="D121" s="103"/>
      <c r="E121" s="103"/>
      <c r="F121" s="212" t="str">
        <f t="shared" si="2"/>
        <v/>
      </c>
    </row>
    <row r="122" spans="1:6" x14ac:dyDescent="0.2">
      <c r="A122" s="102"/>
      <c r="B122" s="103"/>
      <c r="C122" s="103"/>
      <c r="D122" s="103"/>
      <c r="E122" s="103"/>
      <c r="F122" s="212" t="str">
        <f t="shared" si="2"/>
        <v/>
      </c>
    </row>
    <row r="123" spans="1:6" x14ac:dyDescent="0.2">
      <c r="A123" s="102"/>
      <c r="B123" s="103"/>
      <c r="C123" s="103"/>
      <c r="D123" s="103"/>
      <c r="E123" s="103"/>
      <c r="F123" s="212" t="str">
        <f t="shared" si="2"/>
        <v/>
      </c>
    </row>
    <row r="124" spans="1:6" x14ac:dyDescent="0.2">
      <c r="A124" s="102"/>
      <c r="B124" s="103"/>
      <c r="C124" s="103"/>
      <c r="D124" s="103"/>
      <c r="E124" s="103"/>
      <c r="F124" s="212" t="str">
        <f t="shared" si="2"/>
        <v/>
      </c>
    </row>
    <row r="125" spans="1:6" x14ac:dyDescent="0.2">
      <c r="A125" s="102"/>
      <c r="B125" s="103"/>
      <c r="C125" s="103"/>
      <c r="D125" s="103"/>
      <c r="E125" s="103"/>
      <c r="F125" s="212" t="str">
        <f t="shared" si="2"/>
        <v/>
      </c>
    </row>
    <row r="126" spans="1:6" x14ac:dyDescent="0.2">
      <c r="A126" s="102"/>
      <c r="B126" s="103"/>
      <c r="C126" s="103"/>
      <c r="D126" s="103"/>
      <c r="E126" s="103"/>
      <c r="F126" s="212" t="str">
        <f t="shared" si="2"/>
        <v/>
      </c>
    </row>
    <row r="127" spans="1:6" x14ac:dyDescent="0.2">
      <c r="A127" s="102"/>
      <c r="B127" s="103"/>
      <c r="C127" s="103"/>
      <c r="D127" s="103"/>
      <c r="E127" s="103"/>
      <c r="F127" s="212" t="str">
        <f t="shared" si="2"/>
        <v/>
      </c>
    </row>
    <row r="128" spans="1:6" x14ac:dyDescent="0.2">
      <c r="A128" s="102"/>
      <c r="B128" s="103"/>
      <c r="C128" s="103"/>
      <c r="D128" s="103"/>
      <c r="E128" s="103"/>
      <c r="F128" s="212" t="str">
        <f t="shared" si="2"/>
        <v/>
      </c>
    </row>
    <row r="129" spans="1:6" x14ac:dyDescent="0.2">
      <c r="A129" s="102"/>
      <c r="B129" s="103"/>
      <c r="C129" s="103"/>
      <c r="D129" s="103"/>
      <c r="E129" s="103"/>
      <c r="F129" s="212" t="str">
        <f t="shared" si="2"/>
        <v/>
      </c>
    </row>
    <row r="130" spans="1:6" x14ac:dyDescent="0.2">
      <c r="A130" s="102"/>
      <c r="B130" s="103"/>
      <c r="C130" s="104"/>
      <c r="D130" s="103"/>
      <c r="E130" s="103"/>
      <c r="F130" s="212" t="str">
        <f t="shared" si="2"/>
        <v/>
      </c>
    </row>
    <row r="131" spans="1:6" x14ac:dyDescent="0.2">
      <c r="A131" s="102"/>
      <c r="B131" s="103"/>
      <c r="C131" s="103"/>
      <c r="D131" s="103"/>
      <c r="E131" s="103"/>
      <c r="F131" s="212" t="str">
        <f t="shared" si="2"/>
        <v/>
      </c>
    </row>
    <row r="132" spans="1:6" x14ac:dyDescent="0.2">
      <c r="A132" s="102"/>
      <c r="B132" s="103"/>
      <c r="C132" s="103"/>
      <c r="D132" s="103"/>
      <c r="E132" s="103"/>
      <c r="F132" s="212" t="str">
        <f t="shared" si="2"/>
        <v/>
      </c>
    </row>
    <row r="133" spans="1:6" x14ac:dyDescent="0.2">
      <c r="A133" s="102"/>
      <c r="B133" s="103"/>
      <c r="C133" s="103"/>
      <c r="D133" s="103"/>
      <c r="E133" s="103"/>
      <c r="F133" s="212" t="str">
        <f t="shared" si="2"/>
        <v/>
      </c>
    </row>
    <row r="134" spans="1:6" x14ac:dyDescent="0.2">
      <c r="A134" s="102"/>
      <c r="B134" s="103"/>
      <c r="C134" s="103"/>
      <c r="D134" s="103"/>
      <c r="E134" s="103"/>
      <c r="F134" s="212" t="str">
        <f t="shared" si="2"/>
        <v/>
      </c>
    </row>
    <row r="135" spans="1:6" x14ac:dyDescent="0.2">
      <c r="A135" s="102"/>
      <c r="B135" s="103"/>
      <c r="C135" s="103"/>
      <c r="D135" s="103"/>
      <c r="E135" s="103"/>
      <c r="F135" s="212" t="str">
        <f t="shared" si="2"/>
        <v/>
      </c>
    </row>
    <row r="136" spans="1:6" x14ac:dyDescent="0.2">
      <c r="A136" s="102"/>
      <c r="B136" s="103"/>
      <c r="C136" s="103"/>
      <c r="D136" s="103"/>
      <c r="E136" s="103"/>
      <c r="F136" s="212" t="str">
        <f t="shared" si="2"/>
        <v/>
      </c>
    </row>
    <row r="137" spans="1:6" x14ac:dyDescent="0.2">
      <c r="A137" s="102"/>
      <c r="B137" s="103"/>
      <c r="C137" s="103"/>
      <c r="D137" s="103"/>
      <c r="E137" s="103"/>
      <c r="F137" s="212" t="str">
        <f t="shared" si="2"/>
        <v/>
      </c>
    </row>
    <row r="138" spans="1:6" x14ac:dyDescent="0.2">
      <c r="A138" s="102"/>
      <c r="B138" s="103"/>
      <c r="C138" s="103"/>
      <c r="D138" s="103"/>
      <c r="E138" s="103"/>
      <c r="F138" s="212" t="str">
        <f t="shared" si="2"/>
        <v/>
      </c>
    </row>
    <row r="139" spans="1:6" x14ac:dyDescent="0.2">
      <c r="A139" s="102"/>
      <c r="B139" s="103"/>
      <c r="C139" s="103"/>
      <c r="D139" s="103"/>
      <c r="E139" s="103"/>
      <c r="F139" s="212" t="str">
        <f t="shared" si="2"/>
        <v/>
      </c>
    </row>
    <row r="140" spans="1:6" x14ac:dyDescent="0.2">
      <c r="A140" s="102"/>
      <c r="B140" s="103"/>
      <c r="C140" s="103"/>
      <c r="D140" s="103"/>
      <c r="E140" s="103"/>
      <c r="F140" s="212" t="str">
        <f t="shared" si="2"/>
        <v/>
      </c>
    </row>
    <row r="141" spans="1:6" x14ac:dyDescent="0.2">
      <c r="A141" s="102"/>
      <c r="B141" s="103"/>
      <c r="C141" s="103"/>
      <c r="D141" s="103"/>
      <c r="E141" s="103"/>
      <c r="F141" s="212" t="str">
        <f t="shared" si="2"/>
        <v/>
      </c>
    </row>
    <row r="142" spans="1:6" x14ac:dyDescent="0.2">
      <c r="A142" s="102"/>
      <c r="B142" s="103"/>
      <c r="C142" s="103"/>
      <c r="D142" s="103"/>
      <c r="E142" s="103"/>
      <c r="F142" s="212" t="str">
        <f t="shared" si="2"/>
        <v/>
      </c>
    </row>
    <row r="143" spans="1:6" x14ac:dyDescent="0.2">
      <c r="A143" s="102"/>
      <c r="B143" s="103"/>
      <c r="C143" s="103"/>
      <c r="D143" s="103"/>
      <c r="E143" s="103"/>
      <c r="F143" s="212" t="str">
        <f t="shared" si="2"/>
        <v/>
      </c>
    </row>
    <row r="144" spans="1:6" x14ac:dyDescent="0.2">
      <c r="A144" s="102"/>
      <c r="B144" s="103"/>
      <c r="C144" s="103"/>
      <c r="D144" s="103"/>
      <c r="E144" s="103"/>
      <c r="F144" s="212" t="str">
        <f t="shared" si="2"/>
        <v/>
      </c>
    </row>
    <row r="145" spans="1:6" x14ac:dyDescent="0.2">
      <c r="A145" s="102"/>
      <c r="B145" s="103"/>
      <c r="C145" s="103"/>
      <c r="D145" s="103"/>
      <c r="E145" s="103"/>
      <c r="F145" s="212" t="str">
        <f t="shared" si="2"/>
        <v/>
      </c>
    </row>
    <row r="146" spans="1:6" x14ac:dyDescent="0.2">
      <c r="A146" s="102"/>
      <c r="B146" s="103"/>
      <c r="C146" s="103"/>
      <c r="D146" s="103"/>
      <c r="E146" s="103"/>
      <c r="F146" s="212" t="str">
        <f t="shared" si="2"/>
        <v/>
      </c>
    </row>
    <row r="147" spans="1:6" x14ac:dyDescent="0.2">
      <c r="A147" s="102"/>
      <c r="B147" s="103"/>
      <c r="C147" s="103"/>
      <c r="D147" s="103"/>
      <c r="E147" s="103"/>
      <c r="F147" s="212" t="str">
        <f t="shared" si="2"/>
        <v/>
      </c>
    </row>
    <row r="148" spans="1:6" x14ac:dyDescent="0.2">
      <c r="A148" s="102"/>
      <c r="B148" s="103"/>
      <c r="C148" s="103"/>
      <c r="D148" s="103"/>
      <c r="E148" s="103"/>
      <c r="F148" s="212" t="str">
        <f t="shared" si="2"/>
        <v/>
      </c>
    </row>
    <row r="149" spans="1:6" x14ac:dyDescent="0.2">
      <c r="A149" s="102"/>
      <c r="B149" s="103"/>
      <c r="C149" s="103"/>
      <c r="D149" s="103"/>
      <c r="E149" s="103"/>
      <c r="F149" s="212" t="str">
        <f t="shared" si="2"/>
        <v/>
      </c>
    </row>
    <row r="150" spans="1:6" x14ac:dyDescent="0.2">
      <c r="A150" s="102"/>
      <c r="B150" s="103"/>
      <c r="C150" s="103"/>
      <c r="D150" s="103"/>
      <c r="E150" s="103"/>
      <c r="F150" s="212" t="str">
        <f t="shared" si="2"/>
        <v/>
      </c>
    </row>
    <row r="151" spans="1:6" x14ac:dyDescent="0.2">
      <c r="A151" s="102"/>
      <c r="B151" s="103"/>
      <c r="C151" s="103"/>
      <c r="D151" s="103"/>
      <c r="E151" s="103"/>
      <c r="F151" s="212" t="str">
        <f t="shared" si="2"/>
        <v/>
      </c>
    </row>
    <row r="152" spans="1:6" x14ac:dyDescent="0.2">
      <c r="A152" s="102"/>
      <c r="B152" s="103"/>
      <c r="C152" s="103"/>
      <c r="D152" s="103"/>
      <c r="E152" s="103"/>
      <c r="F152" s="212" t="str">
        <f t="shared" si="2"/>
        <v/>
      </c>
    </row>
    <row r="153" spans="1:6" x14ac:dyDescent="0.2">
      <c r="A153" s="102"/>
      <c r="B153" s="103"/>
      <c r="C153" s="103"/>
      <c r="D153" s="103"/>
      <c r="E153" s="103"/>
      <c r="F153" s="212" t="str">
        <f t="shared" si="2"/>
        <v/>
      </c>
    </row>
    <row r="154" spans="1:6" x14ac:dyDescent="0.2">
      <c r="A154" s="102"/>
      <c r="B154" s="103"/>
      <c r="C154" s="103"/>
      <c r="D154" s="103"/>
      <c r="E154" s="103"/>
      <c r="F154" s="212" t="str">
        <f t="shared" si="2"/>
        <v/>
      </c>
    </row>
    <row r="155" spans="1:6" x14ac:dyDescent="0.2">
      <c r="A155" s="102"/>
      <c r="B155" s="103"/>
      <c r="C155" s="103"/>
      <c r="D155" s="103"/>
      <c r="E155" s="103"/>
      <c r="F155" s="212" t="str">
        <f t="shared" si="2"/>
        <v/>
      </c>
    </row>
    <row r="156" spans="1:6" x14ac:dyDescent="0.2">
      <c r="A156" s="102"/>
      <c r="B156" s="103"/>
      <c r="C156" s="103"/>
      <c r="D156" s="103"/>
      <c r="E156" s="103"/>
      <c r="F156" s="212" t="str">
        <f t="shared" si="2"/>
        <v/>
      </c>
    </row>
    <row r="157" spans="1:6" x14ac:dyDescent="0.2">
      <c r="A157" s="102"/>
      <c r="B157" s="103"/>
      <c r="C157" s="103"/>
      <c r="D157" s="103"/>
      <c r="E157" s="103"/>
      <c r="F157" s="212" t="str">
        <f t="shared" si="2"/>
        <v/>
      </c>
    </row>
    <row r="158" spans="1:6" x14ac:dyDescent="0.2">
      <c r="A158" s="102"/>
      <c r="B158" s="103"/>
      <c r="C158" s="103"/>
      <c r="D158" s="103"/>
      <c r="E158" s="103"/>
      <c r="F158" s="212" t="str">
        <f t="shared" si="2"/>
        <v/>
      </c>
    </row>
    <row r="159" spans="1:6" x14ac:dyDescent="0.2">
      <c r="A159" s="102"/>
      <c r="B159" s="103"/>
      <c r="C159" s="103"/>
      <c r="D159" s="103"/>
      <c r="E159" s="103"/>
      <c r="F159" s="212" t="str">
        <f t="shared" si="2"/>
        <v/>
      </c>
    </row>
    <row r="160" spans="1:6" x14ac:dyDescent="0.2">
      <c r="A160" s="102"/>
      <c r="B160" s="103"/>
      <c r="C160" s="103"/>
      <c r="D160" s="103"/>
      <c r="E160" s="103"/>
      <c r="F160" s="212" t="str">
        <f t="shared" si="2"/>
        <v/>
      </c>
    </row>
    <row r="161" spans="1:6" x14ac:dyDescent="0.2">
      <c r="A161" s="102"/>
      <c r="B161" s="103"/>
      <c r="C161" s="103"/>
      <c r="D161" s="103"/>
      <c r="E161" s="103"/>
      <c r="F161" s="212" t="str">
        <f t="shared" si="2"/>
        <v/>
      </c>
    </row>
    <row r="162" spans="1:6" x14ac:dyDescent="0.2">
      <c r="A162" s="102"/>
      <c r="B162" s="103"/>
      <c r="C162" s="103"/>
      <c r="D162" s="103"/>
      <c r="E162" s="103"/>
      <c r="F162" s="212" t="str">
        <f t="shared" si="2"/>
        <v/>
      </c>
    </row>
    <row r="163" spans="1:6" x14ac:dyDescent="0.2">
      <c r="A163" s="102"/>
      <c r="B163" s="103"/>
      <c r="C163" s="103"/>
      <c r="D163" s="103"/>
      <c r="E163" s="103"/>
      <c r="F163" s="212" t="str">
        <f t="shared" si="2"/>
        <v/>
      </c>
    </row>
    <row r="164" spans="1:6" x14ac:dyDescent="0.2">
      <c r="A164" s="102"/>
      <c r="B164" s="103"/>
      <c r="C164" s="103"/>
      <c r="D164" s="103"/>
      <c r="E164" s="103"/>
      <c r="F164" s="212" t="str">
        <f t="shared" si="2"/>
        <v/>
      </c>
    </row>
    <row r="165" spans="1:6" x14ac:dyDescent="0.2">
      <c r="A165" s="102"/>
      <c r="B165" s="103"/>
      <c r="C165" s="103"/>
      <c r="D165" s="103"/>
      <c r="E165" s="103"/>
      <c r="F165" s="212" t="str">
        <f t="shared" si="2"/>
        <v/>
      </c>
    </row>
    <row r="166" spans="1:6" x14ac:dyDescent="0.2">
      <c r="A166" s="102"/>
      <c r="B166" s="103"/>
      <c r="C166" s="103"/>
      <c r="D166" s="103"/>
      <c r="E166" s="103"/>
      <c r="F166" s="212" t="str">
        <f t="shared" si="2"/>
        <v/>
      </c>
    </row>
    <row r="167" spans="1:6" x14ac:dyDescent="0.2">
      <c r="A167" s="102"/>
      <c r="B167" s="103"/>
      <c r="C167" s="103"/>
      <c r="D167" s="103"/>
      <c r="E167" s="103"/>
      <c r="F167" s="212" t="str">
        <f t="shared" si="2"/>
        <v/>
      </c>
    </row>
    <row r="168" spans="1:6" x14ac:dyDescent="0.2">
      <c r="A168" s="102"/>
      <c r="B168" s="103"/>
      <c r="C168" s="103"/>
      <c r="D168" s="103"/>
      <c r="E168" s="103"/>
      <c r="F168" s="212" t="str">
        <f t="shared" si="2"/>
        <v/>
      </c>
    </row>
    <row r="169" spans="1:6" x14ac:dyDescent="0.2">
      <c r="A169" s="102"/>
      <c r="B169" s="103"/>
      <c r="C169" s="103"/>
      <c r="D169" s="103"/>
      <c r="E169" s="103"/>
      <c r="F169" s="212" t="str">
        <f t="shared" si="2"/>
        <v/>
      </c>
    </row>
    <row r="170" spans="1:6" x14ac:dyDescent="0.2">
      <c r="A170" s="102"/>
      <c r="B170" s="103"/>
      <c r="C170" s="103"/>
      <c r="D170" s="103"/>
      <c r="E170" s="103"/>
      <c r="F170" s="212" t="str">
        <f t="shared" si="2"/>
        <v/>
      </c>
    </row>
    <row r="171" spans="1:6" x14ac:dyDescent="0.2">
      <c r="A171" s="102"/>
      <c r="B171" s="103"/>
      <c r="C171" s="103"/>
      <c r="D171" s="103"/>
      <c r="E171" s="103"/>
      <c r="F171" s="212" t="str">
        <f t="shared" si="2"/>
        <v/>
      </c>
    </row>
    <row r="172" spans="1:6" ht="13.8" thickBot="1" x14ac:dyDescent="0.25">
      <c r="A172" s="105"/>
      <c r="B172" s="106"/>
      <c r="C172" s="106"/>
      <c r="D172" s="106"/>
      <c r="E172" s="106"/>
      <c r="F172" s="7" t="str">
        <f t="shared" si="2"/>
        <v/>
      </c>
    </row>
    <row r="173" spans="1:6" ht="13.8" thickBot="1" x14ac:dyDescent="0.25">
      <c r="A173" s="14"/>
      <c r="B173" s="15"/>
      <c r="C173" s="15" t="s">
        <v>167</v>
      </c>
      <c r="D173" s="15">
        <f>SUM(D119:D172)</f>
        <v>0</v>
      </c>
      <c r="E173" s="15">
        <f>SUM(E119:E172)</f>
        <v>0</v>
      </c>
      <c r="F173" s="16">
        <f>D118+D173-E173</f>
        <v>0</v>
      </c>
    </row>
    <row r="174" spans="1:6" ht="14.4" thickTop="1" thickBot="1" x14ac:dyDescent="0.25">
      <c r="A174" s="17"/>
      <c r="B174" s="17"/>
      <c r="C174" s="17"/>
      <c r="D174" s="17"/>
      <c r="E174" s="17"/>
      <c r="F174" s="17"/>
    </row>
    <row r="175" spans="1:6" ht="33" customHeight="1" thickBot="1" x14ac:dyDescent="0.25">
      <c r="A175" s="240" t="s">
        <v>4</v>
      </c>
      <c r="B175" s="241"/>
      <c r="C175" s="11" t="s">
        <v>0</v>
      </c>
      <c r="D175" s="11" t="s">
        <v>1</v>
      </c>
      <c r="E175" s="11" t="s">
        <v>2</v>
      </c>
      <c r="F175" s="12" t="s">
        <v>254</v>
      </c>
    </row>
    <row r="176" spans="1:6" x14ac:dyDescent="0.2">
      <c r="A176" s="8">
        <v>4</v>
      </c>
      <c r="B176" s="147">
        <v>1</v>
      </c>
      <c r="C176" s="147" t="s">
        <v>8</v>
      </c>
      <c r="D176" s="147">
        <f>F173</f>
        <v>0</v>
      </c>
      <c r="E176" s="147"/>
      <c r="F176" s="211">
        <f>D176-E176</f>
        <v>0</v>
      </c>
    </row>
    <row r="177" spans="1:6" x14ac:dyDescent="0.2">
      <c r="A177" s="102"/>
      <c r="B177" s="103"/>
      <c r="C177" s="103"/>
      <c r="D177" s="103"/>
      <c r="E177" s="103"/>
      <c r="F177" s="212" t="str">
        <f>IF(OR(D177&lt;&gt;0,E177&lt;&gt;0),F176+D177-E177,"")</f>
        <v/>
      </c>
    </row>
    <row r="178" spans="1:6" x14ac:dyDescent="0.2">
      <c r="A178" s="102"/>
      <c r="B178" s="103"/>
      <c r="C178" s="103"/>
      <c r="D178" s="103"/>
      <c r="E178" s="103"/>
      <c r="F178" s="212" t="str">
        <f t="shared" ref="F178:F230" si="3">IF(OR(D178&lt;&gt;0,E178&lt;&gt;0),F177+D178-E178,"")</f>
        <v/>
      </c>
    </row>
    <row r="179" spans="1:6" x14ac:dyDescent="0.2">
      <c r="A179" s="102"/>
      <c r="B179" s="103"/>
      <c r="C179" s="103"/>
      <c r="D179" s="103"/>
      <c r="E179" s="103"/>
      <c r="F179" s="212" t="str">
        <f t="shared" si="3"/>
        <v/>
      </c>
    </row>
    <row r="180" spans="1:6" x14ac:dyDescent="0.2">
      <c r="A180" s="102"/>
      <c r="B180" s="103"/>
      <c r="C180" s="103"/>
      <c r="D180" s="103"/>
      <c r="E180" s="103"/>
      <c r="F180" s="212" t="str">
        <f t="shared" si="3"/>
        <v/>
      </c>
    </row>
    <row r="181" spans="1:6" x14ac:dyDescent="0.2">
      <c r="A181" s="102"/>
      <c r="B181" s="103"/>
      <c r="C181" s="103"/>
      <c r="D181" s="103"/>
      <c r="E181" s="103"/>
      <c r="F181" s="212" t="str">
        <f t="shared" si="3"/>
        <v/>
      </c>
    </row>
    <row r="182" spans="1:6" x14ac:dyDescent="0.2">
      <c r="A182" s="102"/>
      <c r="B182" s="103"/>
      <c r="C182" s="103"/>
      <c r="D182" s="103"/>
      <c r="E182" s="103"/>
      <c r="F182" s="212" t="str">
        <f t="shared" si="3"/>
        <v/>
      </c>
    </row>
    <row r="183" spans="1:6" x14ac:dyDescent="0.2">
      <c r="A183" s="102"/>
      <c r="B183" s="103"/>
      <c r="C183" s="103"/>
      <c r="D183" s="103"/>
      <c r="E183" s="103"/>
      <c r="F183" s="212" t="str">
        <f t="shared" si="3"/>
        <v/>
      </c>
    </row>
    <row r="184" spans="1:6" x14ac:dyDescent="0.2">
      <c r="A184" s="102"/>
      <c r="B184" s="103"/>
      <c r="C184" s="103"/>
      <c r="D184" s="103"/>
      <c r="E184" s="103"/>
      <c r="F184" s="212" t="str">
        <f t="shared" si="3"/>
        <v/>
      </c>
    </row>
    <row r="185" spans="1:6" x14ac:dyDescent="0.2">
      <c r="A185" s="102"/>
      <c r="B185" s="103"/>
      <c r="C185" s="103"/>
      <c r="D185" s="103"/>
      <c r="E185" s="103"/>
      <c r="F185" s="212" t="str">
        <f t="shared" si="3"/>
        <v/>
      </c>
    </row>
    <row r="186" spans="1:6" x14ac:dyDescent="0.2">
      <c r="A186" s="102"/>
      <c r="B186" s="103"/>
      <c r="C186" s="103"/>
      <c r="D186" s="103"/>
      <c r="E186" s="103"/>
      <c r="F186" s="212" t="str">
        <f t="shared" si="3"/>
        <v/>
      </c>
    </row>
    <row r="187" spans="1:6" x14ac:dyDescent="0.2">
      <c r="A187" s="102"/>
      <c r="B187" s="103"/>
      <c r="C187" s="103"/>
      <c r="D187" s="103"/>
      <c r="E187" s="103"/>
      <c r="F187" s="212" t="str">
        <f t="shared" si="3"/>
        <v/>
      </c>
    </row>
    <row r="188" spans="1:6" x14ac:dyDescent="0.2">
      <c r="A188" s="102"/>
      <c r="B188" s="103"/>
      <c r="C188" s="104"/>
      <c r="D188" s="103"/>
      <c r="E188" s="103"/>
      <c r="F188" s="212" t="str">
        <f t="shared" si="3"/>
        <v/>
      </c>
    </row>
    <row r="189" spans="1:6" x14ac:dyDescent="0.2">
      <c r="A189" s="102"/>
      <c r="B189" s="103"/>
      <c r="C189" s="103"/>
      <c r="D189" s="103"/>
      <c r="E189" s="103"/>
      <c r="F189" s="212" t="str">
        <f t="shared" si="3"/>
        <v/>
      </c>
    </row>
    <row r="190" spans="1:6" x14ac:dyDescent="0.2">
      <c r="A190" s="102"/>
      <c r="B190" s="103"/>
      <c r="C190" s="103"/>
      <c r="D190" s="103"/>
      <c r="E190" s="103"/>
      <c r="F190" s="212" t="str">
        <f t="shared" si="3"/>
        <v/>
      </c>
    </row>
    <row r="191" spans="1:6" x14ac:dyDescent="0.2">
      <c r="A191" s="102"/>
      <c r="B191" s="103"/>
      <c r="C191" s="103"/>
      <c r="D191" s="103"/>
      <c r="E191" s="103"/>
      <c r="F191" s="212" t="str">
        <f t="shared" si="3"/>
        <v/>
      </c>
    </row>
    <row r="192" spans="1:6" x14ac:dyDescent="0.2">
      <c r="A192" s="102"/>
      <c r="B192" s="103"/>
      <c r="C192" s="103"/>
      <c r="D192" s="103"/>
      <c r="E192" s="103"/>
      <c r="F192" s="212" t="str">
        <f t="shared" si="3"/>
        <v/>
      </c>
    </row>
    <row r="193" spans="1:6" x14ac:dyDescent="0.2">
      <c r="A193" s="102"/>
      <c r="B193" s="103"/>
      <c r="C193" s="103"/>
      <c r="D193" s="103"/>
      <c r="E193" s="103"/>
      <c r="F193" s="212" t="str">
        <f t="shared" si="3"/>
        <v/>
      </c>
    </row>
    <row r="194" spans="1:6" x14ac:dyDescent="0.2">
      <c r="A194" s="102"/>
      <c r="B194" s="103"/>
      <c r="C194" s="103"/>
      <c r="D194" s="103"/>
      <c r="E194" s="103"/>
      <c r="F194" s="212" t="str">
        <f t="shared" si="3"/>
        <v/>
      </c>
    </row>
    <row r="195" spans="1:6" x14ac:dyDescent="0.2">
      <c r="A195" s="102"/>
      <c r="B195" s="103"/>
      <c r="C195" s="103"/>
      <c r="D195" s="103"/>
      <c r="E195" s="103"/>
      <c r="F195" s="212" t="str">
        <f t="shared" si="3"/>
        <v/>
      </c>
    </row>
    <row r="196" spans="1:6" x14ac:dyDescent="0.2">
      <c r="A196" s="102"/>
      <c r="B196" s="103"/>
      <c r="C196" s="103"/>
      <c r="D196" s="103"/>
      <c r="E196" s="103"/>
      <c r="F196" s="212" t="str">
        <f t="shared" si="3"/>
        <v/>
      </c>
    </row>
    <row r="197" spans="1:6" x14ac:dyDescent="0.2">
      <c r="A197" s="102"/>
      <c r="B197" s="103"/>
      <c r="C197" s="103"/>
      <c r="D197" s="103"/>
      <c r="E197" s="103"/>
      <c r="F197" s="212" t="str">
        <f t="shared" si="3"/>
        <v/>
      </c>
    </row>
    <row r="198" spans="1:6" x14ac:dyDescent="0.2">
      <c r="A198" s="102"/>
      <c r="B198" s="103"/>
      <c r="C198" s="103"/>
      <c r="D198" s="103"/>
      <c r="E198" s="103"/>
      <c r="F198" s="212" t="str">
        <f t="shared" si="3"/>
        <v/>
      </c>
    </row>
    <row r="199" spans="1:6" x14ac:dyDescent="0.2">
      <c r="A199" s="102"/>
      <c r="B199" s="103"/>
      <c r="C199" s="103"/>
      <c r="D199" s="103"/>
      <c r="E199" s="103"/>
      <c r="F199" s="212" t="str">
        <f t="shared" si="3"/>
        <v/>
      </c>
    </row>
    <row r="200" spans="1:6" x14ac:dyDescent="0.2">
      <c r="A200" s="102"/>
      <c r="B200" s="103"/>
      <c r="C200" s="103"/>
      <c r="D200" s="103"/>
      <c r="E200" s="103"/>
      <c r="F200" s="212" t="str">
        <f t="shared" si="3"/>
        <v/>
      </c>
    </row>
    <row r="201" spans="1:6" x14ac:dyDescent="0.2">
      <c r="A201" s="102"/>
      <c r="B201" s="103"/>
      <c r="C201" s="103"/>
      <c r="D201" s="103"/>
      <c r="E201" s="103"/>
      <c r="F201" s="212" t="str">
        <f t="shared" si="3"/>
        <v/>
      </c>
    </row>
    <row r="202" spans="1:6" x14ac:dyDescent="0.2">
      <c r="A202" s="102"/>
      <c r="B202" s="103"/>
      <c r="C202" s="103"/>
      <c r="D202" s="103"/>
      <c r="E202" s="103"/>
      <c r="F202" s="212" t="str">
        <f t="shared" si="3"/>
        <v/>
      </c>
    </row>
    <row r="203" spans="1:6" x14ac:dyDescent="0.2">
      <c r="A203" s="102"/>
      <c r="B203" s="103"/>
      <c r="C203" s="103"/>
      <c r="D203" s="103"/>
      <c r="E203" s="103"/>
      <c r="F203" s="212" t="str">
        <f t="shared" si="3"/>
        <v/>
      </c>
    </row>
    <row r="204" spans="1:6" x14ac:dyDescent="0.2">
      <c r="A204" s="102"/>
      <c r="B204" s="103"/>
      <c r="C204" s="103"/>
      <c r="D204" s="103"/>
      <c r="E204" s="103"/>
      <c r="F204" s="212" t="str">
        <f t="shared" si="3"/>
        <v/>
      </c>
    </row>
    <row r="205" spans="1:6" x14ac:dyDescent="0.2">
      <c r="A205" s="102"/>
      <c r="B205" s="103"/>
      <c r="C205" s="103"/>
      <c r="D205" s="103"/>
      <c r="E205" s="103"/>
      <c r="F205" s="212" t="str">
        <f t="shared" si="3"/>
        <v/>
      </c>
    </row>
    <row r="206" spans="1:6" x14ac:dyDescent="0.2">
      <c r="A206" s="102"/>
      <c r="B206" s="103"/>
      <c r="C206" s="103"/>
      <c r="D206" s="103"/>
      <c r="E206" s="103"/>
      <c r="F206" s="212" t="str">
        <f t="shared" si="3"/>
        <v/>
      </c>
    </row>
    <row r="207" spans="1:6" x14ac:dyDescent="0.2">
      <c r="A207" s="102"/>
      <c r="B207" s="103"/>
      <c r="C207" s="103"/>
      <c r="D207" s="103"/>
      <c r="E207" s="103"/>
      <c r="F207" s="212" t="str">
        <f t="shared" si="3"/>
        <v/>
      </c>
    </row>
    <row r="208" spans="1:6" x14ac:dyDescent="0.2">
      <c r="A208" s="102"/>
      <c r="B208" s="103"/>
      <c r="C208" s="103"/>
      <c r="D208" s="103"/>
      <c r="E208" s="103"/>
      <c r="F208" s="212" t="str">
        <f t="shared" si="3"/>
        <v/>
      </c>
    </row>
    <row r="209" spans="1:6" x14ac:dyDescent="0.2">
      <c r="A209" s="102"/>
      <c r="B209" s="103"/>
      <c r="C209" s="103"/>
      <c r="D209" s="103"/>
      <c r="E209" s="103"/>
      <c r="F209" s="212" t="str">
        <f t="shared" si="3"/>
        <v/>
      </c>
    </row>
    <row r="210" spans="1:6" x14ac:dyDescent="0.2">
      <c r="A210" s="102"/>
      <c r="B210" s="103"/>
      <c r="C210" s="103"/>
      <c r="D210" s="103"/>
      <c r="E210" s="103"/>
      <c r="F210" s="212" t="str">
        <f t="shared" si="3"/>
        <v/>
      </c>
    </row>
    <row r="211" spans="1:6" x14ac:dyDescent="0.2">
      <c r="A211" s="102"/>
      <c r="B211" s="103"/>
      <c r="C211" s="103"/>
      <c r="D211" s="103"/>
      <c r="E211" s="103"/>
      <c r="F211" s="212" t="str">
        <f t="shared" si="3"/>
        <v/>
      </c>
    </row>
    <row r="212" spans="1:6" x14ac:dyDescent="0.2">
      <c r="A212" s="102"/>
      <c r="B212" s="103"/>
      <c r="C212" s="103"/>
      <c r="D212" s="103"/>
      <c r="E212" s="103"/>
      <c r="F212" s="212" t="str">
        <f t="shared" si="3"/>
        <v/>
      </c>
    </row>
    <row r="213" spans="1:6" x14ac:dyDescent="0.2">
      <c r="A213" s="102"/>
      <c r="B213" s="103"/>
      <c r="C213" s="103"/>
      <c r="D213" s="103"/>
      <c r="E213" s="103"/>
      <c r="F213" s="212" t="str">
        <f t="shared" si="3"/>
        <v/>
      </c>
    </row>
    <row r="214" spans="1:6" x14ac:dyDescent="0.2">
      <c r="A214" s="102"/>
      <c r="B214" s="103"/>
      <c r="C214" s="103"/>
      <c r="D214" s="103"/>
      <c r="E214" s="103"/>
      <c r="F214" s="212" t="str">
        <f t="shared" si="3"/>
        <v/>
      </c>
    </row>
    <row r="215" spans="1:6" x14ac:dyDescent="0.2">
      <c r="A215" s="102"/>
      <c r="B215" s="103"/>
      <c r="C215" s="103"/>
      <c r="D215" s="103"/>
      <c r="E215" s="103"/>
      <c r="F215" s="212" t="str">
        <f t="shared" si="3"/>
        <v/>
      </c>
    </row>
    <row r="216" spans="1:6" x14ac:dyDescent="0.2">
      <c r="A216" s="102"/>
      <c r="B216" s="103"/>
      <c r="C216" s="103"/>
      <c r="D216" s="103"/>
      <c r="E216" s="103"/>
      <c r="F216" s="212" t="str">
        <f t="shared" si="3"/>
        <v/>
      </c>
    </row>
    <row r="217" spans="1:6" x14ac:dyDescent="0.2">
      <c r="A217" s="102"/>
      <c r="B217" s="103"/>
      <c r="C217" s="103"/>
      <c r="D217" s="103"/>
      <c r="E217" s="103"/>
      <c r="F217" s="212" t="str">
        <f t="shared" si="3"/>
        <v/>
      </c>
    </row>
    <row r="218" spans="1:6" x14ac:dyDescent="0.2">
      <c r="A218" s="102"/>
      <c r="B218" s="103"/>
      <c r="C218" s="103"/>
      <c r="D218" s="103"/>
      <c r="E218" s="103"/>
      <c r="F218" s="212" t="str">
        <f t="shared" si="3"/>
        <v/>
      </c>
    </row>
    <row r="219" spans="1:6" x14ac:dyDescent="0.2">
      <c r="A219" s="102"/>
      <c r="B219" s="103"/>
      <c r="C219" s="103"/>
      <c r="D219" s="103"/>
      <c r="E219" s="103"/>
      <c r="F219" s="212" t="str">
        <f t="shared" si="3"/>
        <v/>
      </c>
    </row>
    <row r="220" spans="1:6" x14ac:dyDescent="0.2">
      <c r="A220" s="102"/>
      <c r="B220" s="103"/>
      <c r="C220" s="103"/>
      <c r="D220" s="103"/>
      <c r="E220" s="103"/>
      <c r="F220" s="212" t="str">
        <f t="shared" si="3"/>
        <v/>
      </c>
    </row>
    <row r="221" spans="1:6" x14ac:dyDescent="0.2">
      <c r="A221" s="102"/>
      <c r="B221" s="103"/>
      <c r="C221" s="103"/>
      <c r="D221" s="103"/>
      <c r="E221" s="103"/>
      <c r="F221" s="212" t="str">
        <f t="shared" si="3"/>
        <v/>
      </c>
    </row>
    <row r="222" spans="1:6" x14ac:dyDescent="0.2">
      <c r="A222" s="102"/>
      <c r="B222" s="103"/>
      <c r="C222" s="103"/>
      <c r="D222" s="103"/>
      <c r="E222" s="103"/>
      <c r="F222" s="212" t="str">
        <f t="shared" si="3"/>
        <v/>
      </c>
    </row>
    <row r="223" spans="1:6" x14ac:dyDescent="0.2">
      <c r="A223" s="102"/>
      <c r="B223" s="103"/>
      <c r="C223" s="103"/>
      <c r="D223" s="103"/>
      <c r="E223" s="103"/>
      <c r="F223" s="212" t="str">
        <f t="shared" si="3"/>
        <v/>
      </c>
    </row>
    <row r="224" spans="1:6" x14ac:dyDescent="0.2">
      <c r="A224" s="102"/>
      <c r="B224" s="103"/>
      <c r="C224" s="103"/>
      <c r="D224" s="103"/>
      <c r="E224" s="103"/>
      <c r="F224" s="212" t="str">
        <f t="shared" si="3"/>
        <v/>
      </c>
    </row>
    <row r="225" spans="1:6" x14ac:dyDescent="0.2">
      <c r="A225" s="102"/>
      <c r="B225" s="103"/>
      <c r="C225" s="103"/>
      <c r="D225" s="103"/>
      <c r="E225" s="103"/>
      <c r="F225" s="212" t="str">
        <f t="shared" si="3"/>
        <v/>
      </c>
    </row>
    <row r="226" spans="1:6" x14ac:dyDescent="0.2">
      <c r="A226" s="102"/>
      <c r="B226" s="103"/>
      <c r="C226" s="103"/>
      <c r="D226" s="103"/>
      <c r="E226" s="103"/>
      <c r="F226" s="212" t="str">
        <f t="shared" si="3"/>
        <v/>
      </c>
    </row>
    <row r="227" spans="1:6" x14ac:dyDescent="0.2">
      <c r="A227" s="102"/>
      <c r="B227" s="103"/>
      <c r="C227" s="103"/>
      <c r="D227" s="103"/>
      <c r="E227" s="103"/>
      <c r="F227" s="212" t="str">
        <f t="shared" si="3"/>
        <v/>
      </c>
    </row>
    <row r="228" spans="1:6" x14ac:dyDescent="0.2">
      <c r="A228" s="102"/>
      <c r="B228" s="103"/>
      <c r="C228" s="103"/>
      <c r="D228" s="103"/>
      <c r="E228" s="103"/>
      <c r="F228" s="212" t="str">
        <f t="shared" si="3"/>
        <v/>
      </c>
    </row>
    <row r="229" spans="1:6" x14ac:dyDescent="0.2">
      <c r="A229" s="102"/>
      <c r="B229" s="103"/>
      <c r="C229" s="103"/>
      <c r="D229" s="103"/>
      <c r="E229" s="103"/>
      <c r="F229" s="212" t="str">
        <f t="shared" si="3"/>
        <v/>
      </c>
    </row>
    <row r="230" spans="1:6" ht="13.8" thickBot="1" x14ac:dyDescent="0.25">
      <c r="A230" s="105"/>
      <c r="B230" s="106"/>
      <c r="C230" s="106"/>
      <c r="D230" s="106"/>
      <c r="E230" s="106"/>
      <c r="F230" s="7" t="str">
        <f t="shared" si="3"/>
        <v/>
      </c>
    </row>
    <row r="231" spans="1:6" ht="13.8" thickBot="1" x14ac:dyDescent="0.25">
      <c r="A231" s="14"/>
      <c r="B231" s="15"/>
      <c r="C231" s="15" t="s">
        <v>166</v>
      </c>
      <c r="D231" s="15">
        <f>SUM(D177:D230)</f>
        <v>0</v>
      </c>
      <c r="E231" s="15">
        <f>SUM(E177:E230)</f>
        <v>0</v>
      </c>
      <c r="F231" s="16">
        <f>D176+D231-E231</f>
        <v>0</v>
      </c>
    </row>
    <row r="232" spans="1:6" ht="14.4" thickTop="1" thickBot="1" x14ac:dyDescent="0.25">
      <c r="A232" s="17"/>
      <c r="B232" s="17"/>
      <c r="C232" s="17"/>
      <c r="D232" s="17"/>
      <c r="E232" s="17"/>
      <c r="F232" s="17"/>
    </row>
    <row r="233" spans="1:6" ht="33" customHeight="1" thickBot="1" x14ac:dyDescent="0.25">
      <c r="A233" s="240" t="s">
        <v>4</v>
      </c>
      <c r="B233" s="241"/>
      <c r="C233" s="11" t="s">
        <v>0</v>
      </c>
      <c r="D233" s="11" t="s">
        <v>1</v>
      </c>
      <c r="E233" s="11" t="s">
        <v>2</v>
      </c>
      <c r="F233" s="12" t="s">
        <v>254</v>
      </c>
    </row>
    <row r="234" spans="1:6" x14ac:dyDescent="0.2">
      <c r="A234" s="8">
        <v>5</v>
      </c>
      <c r="B234" s="147">
        <v>1</v>
      </c>
      <c r="C234" s="147" t="s">
        <v>8</v>
      </c>
      <c r="D234" s="147">
        <f>F231</f>
        <v>0</v>
      </c>
      <c r="E234" s="147"/>
      <c r="F234" s="211">
        <f>D234-E234</f>
        <v>0</v>
      </c>
    </row>
    <row r="235" spans="1:6" x14ac:dyDescent="0.2">
      <c r="A235" s="102"/>
      <c r="B235" s="103"/>
      <c r="C235" s="103"/>
      <c r="D235" s="103"/>
      <c r="E235" s="103"/>
      <c r="F235" s="212" t="str">
        <f>IF(OR(D235&lt;&gt;0,E235&lt;&gt;0),F234+D235-E235,"")</f>
        <v/>
      </c>
    </row>
    <row r="236" spans="1:6" x14ac:dyDescent="0.2">
      <c r="A236" s="102"/>
      <c r="B236" s="103"/>
      <c r="C236" s="103"/>
      <c r="D236" s="103"/>
      <c r="E236" s="103"/>
      <c r="F236" s="212" t="str">
        <f t="shared" ref="F236:F288" si="4">IF(OR(D236&lt;&gt;0,E236&lt;&gt;0),F235+D236-E236,"")</f>
        <v/>
      </c>
    </row>
    <row r="237" spans="1:6" x14ac:dyDescent="0.2">
      <c r="A237" s="102"/>
      <c r="B237" s="103"/>
      <c r="C237" s="103"/>
      <c r="D237" s="103"/>
      <c r="E237" s="103"/>
      <c r="F237" s="212" t="str">
        <f t="shared" si="4"/>
        <v/>
      </c>
    </row>
    <row r="238" spans="1:6" x14ac:dyDescent="0.2">
      <c r="A238" s="102"/>
      <c r="B238" s="103"/>
      <c r="C238" s="103"/>
      <c r="D238" s="103"/>
      <c r="E238" s="103"/>
      <c r="F238" s="212" t="str">
        <f t="shared" si="4"/>
        <v/>
      </c>
    </row>
    <row r="239" spans="1:6" x14ac:dyDescent="0.2">
      <c r="A239" s="102"/>
      <c r="B239" s="103"/>
      <c r="C239" s="103"/>
      <c r="D239" s="103"/>
      <c r="E239" s="103"/>
      <c r="F239" s="212" t="str">
        <f t="shared" si="4"/>
        <v/>
      </c>
    </row>
    <row r="240" spans="1:6" x14ac:dyDescent="0.2">
      <c r="A240" s="102"/>
      <c r="B240" s="103"/>
      <c r="C240" s="103"/>
      <c r="D240" s="103"/>
      <c r="E240" s="103"/>
      <c r="F240" s="212" t="str">
        <f t="shared" si="4"/>
        <v/>
      </c>
    </row>
    <row r="241" spans="1:6" x14ac:dyDescent="0.2">
      <c r="A241" s="102"/>
      <c r="B241" s="103"/>
      <c r="C241" s="103"/>
      <c r="D241" s="103"/>
      <c r="E241" s="103"/>
      <c r="F241" s="212" t="str">
        <f t="shared" si="4"/>
        <v/>
      </c>
    </row>
    <row r="242" spans="1:6" x14ac:dyDescent="0.2">
      <c r="A242" s="102"/>
      <c r="B242" s="103"/>
      <c r="C242" s="103"/>
      <c r="D242" s="103"/>
      <c r="E242" s="103"/>
      <c r="F242" s="212" t="str">
        <f t="shared" si="4"/>
        <v/>
      </c>
    </row>
    <row r="243" spans="1:6" x14ac:dyDescent="0.2">
      <c r="A243" s="102"/>
      <c r="B243" s="103"/>
      <c r="C243" s="103"/>
      <c r="D243" s="103"/>
      <c r="E243" s="103"/>
      <c r="F243" s="212" t="str">
        <f t="shared" si="4"/>
        <v/>
      </c>
    </row>
    <row r="244" spans="1:6" x14ac:dyDescent="0.2">
      <c r="A244" s="102"/>
      <c r="B244" s="103"/>
      <c r="C244" s="103"/>
      <c r="D244" s="103"/>
      <c r="E244" s="103"/>
      <c r="F244" s="212" t="str">
        <f t="shared" si="4"/>
        <v/>
      </c>
    </row>
    <row r="245" spans="1:6" x14ac:dyDescent="0.2">
      <c r="A245" s="102"/>
      <c r="B245" s="103"/>
      <c r="C245" s="103"/>
      <c r="D245" s="103"/>
      <c r="E245" s="103"/>
      <c r="F245" s="212" t="str">
        <f t="shared" si="4"/>
        <v/>
      </c>
    </row>
    <row r="246" spans="1:6" x14ac:dyDescent="0.2">
      <c r="A246" s="102"/>
      <c r="B246" s="103"/>
      <c r="C246" s="104"/>
      <c r="D246" s="103"/>
      <c r="E246" s="103"/>
      <c r="F246" s="212" t="str">
        <f t="shared" si="4"/>
        <v/>
      </c>
    </row>
    <row r="247" spans="1:6" x14ac:dyDescent="0.2">
      <c r="A247" s="102"/>
      <c r="B247" s="103"/>
      <c r="C247" s="103"/>
      <c r="D247" s="103"/>
      <c r="E247" s="103"/>
      <c r="F247" s="212" t="str">
        <f t="shared" si="4"/>
        <v/>
      </c>
    </row>
    <row r="248" spans="1:6" x14ac:dyDescent="0.2">
      <c r="A248" s="102"/>
      <c r="B248" s="103"/>
      <c r="C248" s="103"/>
      <c r="D248" s="103"/>
      <c r="E248" s="103"/>
      <c r="F248" s="212" t="str">
        <f t="shared" si="4"/>
        <v/>
      </c>
    </row>
    <row r="249" spans="1:6" x14ac:dyDescent="0.2">
      <c r="A249" s="102"/>
      <c r="B249" s="103"/>
      <c r="C249" s="103"/>
      <c r="D249" s="103"/>
      <c r="E249" s="103"/>
      <c r="F249" s="212" t="str">
        <f t="shared" si="4"/>
        <v/>
      </c>
    </row>
    <row r="250" spans="1:6" x14ac:dyDescent="0.2">
      <c r="A250" s="102"/>
      <c r="B250" s="103"/>
      <c r="C250" s="103"/>
      <c r="D250" s="103"/>
      <c r="E250" s="103"/>
      <c r="F250" s="212" t="str">
        <f t="shared" si="4"/>
        <v/>
      </c>
    </row>
    <row r="251" spans="1:6" x14ac:dyDescent="0.2">
      <c r="A251" s="102"/>
      <c r="B251" s="103"/>
      <c r="C251" s="103"/>
      <c r="D251" s="103"/>
      <c r="E251" s="103"/>
      <c r="F251" s="212" t="str">
        <f t="shared" si="4"/>
        <v/>
      </c>
    </row>
    <row r="252" spans="1:6" x14ac:dyDescent="0.2">
      <c r="A252" s="102"/>
      <c r="B252" s="103"/>
      <c r="C252" s="103"/>
      <c r="D252" s="103"/>
      <c r="E252" s="103"/>
      <c r="F252" s="212" t="str">
        <f t="shared" si="4"/>
        <v/>
      </c>
    </row>
    <row r="253" spans="1:6" x14ac:dyDescent="0.2">
      <c r="A253" s="102"/>
      <c r="B253" s="103"/>
      <c r="C253" s="103"/>
      <c r="D253" s="103"/>
      <c r="E253" s="103"/>
      <c r="F253" s="212" t="str">
        <f t="shared" si="4"/>
        <v/>
      </c>
    </row>
    <row r="254" spans="1:6" x14ac:dyDescent="0.2">
      <c r="A254" s="102"/>
      <c r="B254" s="103"/>
      <c r="C254" s="103"/>
      <c r="D254" s="103"/>
      <c r="E254" s="103"/>
      <c r="F254" s="212" t="str">
        <f t="shared" si="4"/>
        <v/>
      </c>
    </row>
    <row r="255" spans="1:6" x14ac:dyDescent="0.2">
      <c r="A255" s="102"/>
      <c r="B255" s="103"/>
      <c r="C255" s="103"/>
      <c r="D255" s="103"/>
      <c r="E255" s="103"/>
      <c r="F255" s="212" t="str">
        <f t="shared" si="4"/>
        <v/>
      </c>
    </row>
    <row r="256" spans="1:6" x14ac:dyDescent="0.2">
      <c r="A256" s="102"/>
      <c r="B256" s="103"/>
      <c r="C256" s="103"/>
      <c r="D256" s="103"/>
      <c r="E256" s="103"/>
      <c r="F256" s="212" t="str">
        <f t="shared" si="4"/>
        <v/>
      </c>
    </row>
    <row r="257" spans="1:6" x14ac:dyDescent="0.2">
      <c r="A257" s="102"/>
      <c r="B257" s="103"/>
      <c r="C257" s="103"/>
      <c r="D257" s="103"/>
      <c r="E257" s="103"/>
      <c r="F257" s="212" t="str">
        <f t="shared" si="4"/>
        <v/>
      </c>
    </row>
    <row r="258" spans="1:6" x14ac:dyDescent="0.2">
      <c r="A258" s="102"/>
      <c r="B258" s="103"/>
      <c r="C258" s="103"/>
      <c r="D258" s="103"/>
      <c r="E258" s="103"/>
      <c r="F258" s="212" t="str">
        <f t="shared" si="4"/>
        <v/>
      </c>
    </row>
    <row r="259" spans="1:6" x14ac:dyDescent="0.2">
      <c r="A259" s="102"/>
      <c r="B259" s="103"/>
      <c r="C259" s="103"/>
      <c r="D259" s="103"/>
      <c r="E259" s="103"/>
      <c r="F259" s="212" t="str">
        <f t="shared" si="4"/>
        <v/>
      </c>
    </row>
    <row r="260" spans="1:6" x14ac:dyDescent="0.2">
      <c r="A260" s="102"/>
      <c r="B260" s="103"/>
      <c r="C260" s="103"/>
      <c r="D260" s="103"/>
      <c r="E260" s="103"/>
      <c r="F260" s="212" t="str">
        <f t="shared" si="4"/>
        <v/>
      </c>
    </row>
    <row r="261" spans="1:6" x14ac:dyDescent="0.2">
      <c r="A261" s="102"/>
      <c r="B261" s="103"/>
      <c r="C261" s="103"/>
      <c r="D261" s="103"/>
      <c r="E261" s="103"/>
      <c r="F261" s="212" t="str">
        <f t="shared" si="4"/>
        <v/>
      </c>
    </row>
    <row r="262" spans="1:6" x14ac:dyDescent="0.2">
      <c r="A262" s="102"/>
      <c r="B262" s="103"/>
      <c r="C262" s="103"/>
      <c r="D262" s="103"/>
      <c r="E262" s="103"/>
      <c r="F262" s="212" t="str">
        <f t="shared" si="4"/>
        <v/>
      </c>
    </row>
    <row r="263" spans="1:6" x14ac:dyDescent="0.2">
      <c r="A263" s="102"/>
      <c r="B263" s="103"/>
      <c r="C263" s="103"/>
      <c r="D263" s="103"/>
      <c r="E263" s="103"/>
      <c r="F263" s="212" t="str">
        <f t="shared" si="4"/>
        <v/>
      </c>
    </row>
    <row r="264" spans="1:6" x14ac:dyDescent="0.2">
      <c r="A264" s="102"/>
      <c r="B264" s="103"/>
      <c r="C264" s="103"/>
      <c r="D264" s="103"/>
      <c r="E264" s="103"/>
      <c r="F264" s="212" t="str">
        <f t="shared" si="4"/>
        <v/>
      </c>
    </row>
    <row r="265" spans="1:6" x14ac:dyDescent="0.2">
      <c r="A265" s="102"/>
      <c r="B265" s="103"/>
      <c r="C265" s="103"/>
      <c r="D265" s="103"/>
      <c r="E265" s="103"/>
      <c r="F265" s="212" t="str">
        <f t="shared" si="4"/>
        <v/>
      </c>
    </row>
    <row r="266" spans="1:6" x14ac:dyDescent="0.2">
      <c r="A266" s="102"/>
      <c r="B266" s="103"/>
      <c r="C266" s="103"/>
      <c r="D266" s="103"/>
      <c r="E266" s="103"/>
      <c r="F266" s="212" t="str">
        <f t="shared" si="4"/>
        <v/>
      </c>
    </row>
    <row r="267" spans="1:6" x14ac:dyDescent="0.2">
      <c r="A267" s="102"/>
      <c r="B267" s="103"/>
      <c r="C267" s="103"/>
      <c r="D267" s="103"/>
      <c r="E267" s="103"/>
      <c r="F267" s="212" t="str">
        <f t="shared" si="4"/>
        <v/>
      </c>
    </row>
    <row r="268" spans="1:6" x14ac:dyDescent="0.2">
      <c r="A268" s="102"/>
      <c r="B268" s="103"/>
      <c r="C268" s="103"/>
      <c r="D268" s="103"/>
      <c r="E268" s="103"/>
      <c r="F268" s="212" t="str">
        <f t="shared" si="4"/>
        <v/>
      </c>
    </row>
    <row r="269" spans="1:6" x14ac:dyDescent="0.2">
      <c r="A269" s="102"/>
      <c r="B269" s="103"/>
      <c r="C269" s="103"/>
      <c r="D269" s="103"/>
      <c r="E269" s="103"/>
      <c r="F269" s="212" t="str">
        <f t="shared" si="4"/>
        <v/>
      </c>
    </row>
    <row r="270" spans="1:6" x14ac:dyDescent="0.2">
      <c r="A270" s="102"/>
      <c r="B270" s="103"/>
      <c r="C270" s="103"/>
      <c r="D270" s="103"/>
      <c r="E270" s="103"/>
      <c r="F270" s="212" t="str">
        <f t="shared" si="4"/>
        <v/>
      </c>
    </row>
    <row r="271" spans="1:6" x14ac:dyDescent="0.2">
      <c r="A271" s="102"/>
      <c r="B271" s="103"/>
      <c r="C271" s="103"/>
      <c r="D271" s="103"/>
      <c r="E271" s="103"/>
      <c r="F271" s="212" t="str">
        <f t="shared" si="4"/>
        <v/>
      </c>
    </row>
    <row r="272" spans="1:6" x14ac:dyDescent="0.2">
      <c r="A272" s="102"/>
      <c r="B272" s="103"/>
      <c r="C272" s="103"/>
      <c r="D272" s="103"/>
      <c r="E272" s="103"/>
      <c r="F272" s="212" t="str">
        <f t="shared" si="4"/>
        <v/>
      </c>
    </row>
    <row r="273" spans="1:6" x14ac:dyDescent="0.2">
      <c r="A273" s="102"/>
      <c r="B273" s="103"/>
      <c r="C273" s="103"/>
      <c r="D273" s="103"/>
      <c r="E273" s="103"/>
      <c r="F273" s="212" t="str">
        <f t="shared" si="4"/>
        <v/>
      </c>
    </row>
    <row r="274" spans="1:6" x14ac:dyDescent="0.2">
      <c r="A274" s="102"/>
      <c r="B274" s="103"/>
      <c r="C274" s="103"/>
      <c r="D274" s="103"/>
      <c r="E274" s="103"/>
      <c r="F274" s="212" t="str">
        <f t="shared" si="4"/>
        <v/>
      </c>
    </row>
    <row r="275" spans="1:6" x14ac:dyDescent="0.2">
      <c r="A275" s="102"/>
      <c r="B275" s="103"/>
      <c r="C275" s="103"/>
      <c r="D275" s="103"/>
      <c r="E275" s="103"/>
      <c r="F275" s="212" t="str">
        <f t="shared" si="4"/>
        <v/>
      </c>
    </row>
    <row r="276" spans="1:6" x14ac:dyDescent="0.2">
      <c r="A276" s="102"/>
      <c r="B276" s="103"/>
      <c r="C276" s="103"/>
      <c r="D276" s="103"/>
      <c r="E276" s="103"/>
      <c r="F276" s="212" t="str">
        <f t="shared" si="4"/>
        <v/>
      </c>
    </row>
    <row r="277" spans="1:6" x14ac:dyDescent="0.2">
      <c r="A277" s="102"/>
      <c r="B277" s="103"/>
      <c r="C277" s="103"/>
      <c r="D277" s="103"/>
      <c r="E277" s="103"/>
      <c r="F277" s="212" t="str">
        <f t="shared" si="4"/>
        <v/>
      </c>
    </row>
    <row r="278" spans="1:6" x14ac:dyDescent="0.2">
      <c r="A278" s="102"/>
      <c r="B278" s="103"/>
      <c r="C278" s="103"/>
      <c r="D278" s="103"/>
      <c r="E278" s="103"/>
      <c r="F278" s="212" t="str">
        <f t="shared" si="4"/>
        <v/>
      </c>
    </row>
    <row r="279" spans="1:6" x14ac:dyDescent="0.2">
      <c r="A279" s="102"/>
      <c r="B279" s="103"/>
      <c r="C279" s="103"/>
      <c r="D279" s="103"/>
      <c r="E279" s="103"/>
      <c r="F279" s="212" t="str">
        <f t="shared" si="4"/>
        <v/>
      </c>
    </row>
    <row r="280" spans="1:6" x14ac:dyDescent="0.2">
      <c r="A280" s="102"/>
      <c r="B280" s="103"/>
      <c r="C280" s="103"/>
      <c r="D280" s="103"/>
      <c r="E280" s="103"/>
      <c r="F280" s="212" t="str">
        <f t="shared" si="4"/>
        <v/>
      </c>
    </row>
    <row r="281" spans="1:6" x14ac:dyDescent="0.2">
      <c r="A281" s="102"/>
      <c r="B281" s="103"/>
      <c r="C281" s="103"/>
      <c r="D281" s="103"/>
      <c r="E281" s="103"/>
      <c r="F281" s="212" t="str">
        <f t="shared" si="4"/>
        <v/>
      </c>
    </row>
    <row r="282" spans="1:6" x14ac:dyDescent="0.2">
      <c r="A282" s="102"/>
      <c r="B282" s="103"/>
      <c r="C282" s="103"/>
      <c r="D282" s="103"/>
      <c r="E282" s="103"/>
      <c r="F282" s="212" t="str">
        <f t="shared" si="4"/>
        <v/>
      </c>
    </row>
    <row r="283" spans="1:6" x14ac:dyDescent="0.2">
      <c r="A283" s="102"/>
      <c r="B283" s="103"/>
      <c r="C283" s="103"/>
      <c r="D283" s="103"/>
      <c r="E283" s="103"/>
      <c r="F283" s="212" t="str">
        <f t="shared" si="4"/>
        <v/>
      </c>
    </row>
    <row r="284" spans="1:6" x14ac:dyDescent="0.2">
      <c r="A284" s="102"/>
      <c r="B284" s="103"/>
      <c r="C284" s="103"/>
      <c r="D284" s="103"/>
      <c r="E284" s="103"/>
      <c r="F284" s="212" t="str">
        <f t="shared" si="4"/>
        <v/>
      </c>
    </row>
    <row r="285" spans="1:6" x14ac:dyDescent="0.2">
      <c r="A285" s="102"/>
      <c r="B285" s="103"/>
      <c r="C285" s="103"/>
      <c r="D285" s="103"/>
      <c r="E285" s="103"/>
      <c r="F285" s="212" t="str">
        <f t="shared" si="4"/>
        <v/>
      </c>
    </row>
    <row r="286" spans="1:6" x14ac:dyDescent="0.2">
      <c r="A286" s="102"/>
      <c r="B286" s="103"/>
      <c r="C286" s="103"/>
      <c r="D286" s="103"/>
      <c r="E286" s="103"/>
      <c r="F286" s="212" t="str">
        <f t="shared" si="4"/>
        <v/>
      </c>
    </row>
    <row r="287" spans="1:6" x14ac:dyDescent="0.2">
      <c r="A287" s="102"/>
      <c r="B287" s="103"/>
      <c r="C287" s="103"/>
      <c r="D287" s="103"/>
      <c r="E287" s="103"/>
      <c r="F287" s="212" t="str">
        <f t="shared" si="4"/>
        <v/>
      </c>
    </row>
    <row r="288" spans="1:6" ht="13.8" thickBot="1" x14ac:dyDescent="0.25">
      <c r="A288" s="105"/>
      <c r="B288" s="106"/>
      <c r="C288" s="106"/>
      <c r="D288" s="106"/>
      <c r="E288" s="106"/>
      <c r="F288" s="7" t="str">
        <f t="shared" si="4"/>
        <v/>
      </c>
    </row>
    <row r="289" spans="1:6" ht="13.8" thickBot="1" x14ac:dyDescent="0.25">
      <c r="A289" s="14"/>
      <c r="B289" s="15"/>
      <c r="C289" s="15" t="s">
        <v>165</v>
      </c>
      <c r="D289" s="15">
        <f>SUM(D235:D288)</f>
        <v>0</v>
      </c>
      <c r="E289" s="15">
        <f>SUM(E235:E288)</f>
        <v>0</v>
      </c>
      <c r="F289" s="16">
        <f>D234+D289-E289</f>
        <v>0</v>
      </c>
    </row>
    <row r="290" spans="1:6" ht="14.4" thickTop="1" thickBot="1" x14ac:dyDescent="0.25">
      <c r="A290" s="17"/>
      <c r="B290" s="17"/>
      <c r="C290" s="17"/>
      <c r="D290" s="17"/>
      <c r="E290" s="17"/>
      <c r="F290" s="17"/>
    </row>
    <row r="291" spans="1:6" ht="33" customHeight="1" thickBot="1" x14ac:dyDescent="0.25">
      <c r="A291" s="240" t="s">
        <v>4</v>
      </c>
      <c r="B291" s="241"/>
      <c r="C291" s="11" t="s">
        <v>0</v>
      </c>
      <c r="D291" s="11" t="s">
        <v>1</v>
      </c>
      <c r="E291" s="11" t="s">
        <v>2</v>
      </c>
      <c r="F291" s="12" t="s">
        <v>254</v>
      </c>
    </row>
    <row r="292" spans="1:6" x14ac:dyDescent="0.2">
      <c r="A292" s="8">
        <v>6</v>
      </c>
      <c r="B292" s="147">
        <v>1</v>
      </c>
      <c r="C292" s="147" t="s">
        <v>8</v>
      </c>
      <c r="D292" s="147">
        <f>F289</f>
        <v>0</v>
      </c>
      <c r="E292" s="147"/>
      <c r="F292" s="211">
        <f>D292-E292</f>
        <v>0</v>
      </c>
    </row>
    <row r="293" spans="1:6" x14ac:dyDescent="0.2">
      <c r="A293" s="102"/>
      <c r="B293" s="103"/>
      <c r="C293" s="103"/>
      <c r="D293" s="103"/>
      <c r="E293" s="103"/>
      <c r="F293" s="212" t="str">
        <f>IF(OR(D293&lt;&gt;0,E293&lt;&gt;0),F292+D293-E293,"")</f>
        <v/>
      </c>
    </row>
    <row r="294" spans="1:6" x14ac:dyDescent="0.2">
      <c r="A294" s="102"/>
      <c r="B294" s="103"/>
      <c r="C294" s="103"/>
      <c r="D294" s="103"/>
      <c r="E294" s="103"/>
      <c r="F294" s="212" t="str">
        <f t="shared" ref="F294:F346" si="5">IF(OR(D294&lt;&gt;0,E294&lt;&gt;0),F293+D294-E294,"")</f>
        <v/>
      </c>
    </row>
    <row r="295" spans="1:6" x14ac:dyDescent="0.2">
      <c r="A295" s="102"/>
      <c r="B295" s="103"/>
      <c r="C295" s="103"/>
      <c r="D295" s="103"/>
      <c r="E295" s="103"/>
      <c r="F295" s="212" t="str">
        <f t="shared" si="5"/>
        <v/>
      </c>
    </row>
    <row r="296" spans="1:6" x14ac:dyDescent="0.2">
      <c r="A296" s="102"/>
      <c r="B296" s="103"/>
      <c r="C296" s="103"/>
      <c r="D296" s="103"/>
      <c r="E296" s="103"/>
      <c r="F296" s="212" t="str">
        <f t="shared" si="5"/>
        <v/>
      </c>
    </row>
    <row r="297" spans="1:6" x14ac:dyDescent="0.2">
      <c r="A297" s="102"/>
      <c r="B297" s="103"/>
      <c r="C297" s="103"/>
      <c r="D297" s="103"/>
      <c r="E297" s="103"/>
      <c r="F297" s="212" t="str">
        <f t="shared" si="5"/>
        <v/>
      </c>
    </row>
    <row r="298" spans="1:6" x14ac:dyDescent="0.2">
      <c r="A298" s="102"/>
      <c r="B298" s="103"/>
      <c r="C298" s="103"/>
      <c r="D298" s="103"/>
      <c r="E298" s="103"/>
      <c r="F298" s="212" t="str">
        <f t="shared" si="5"/>
        <v/>
      </c>
    </row>
    <row r="299" spans="1:6" x14ac:dyDescent="0.2">
      <c r="A299" s="102"/>
      <c r="B299" s="103"/>
      <c r="C299" s="103"/>
      <c r="D299" s="103"/>
      <c r="E299" s="103"/>
      <c r="F299" s="212" t="str">
        <f t="shared" si="5"/>
        <v/>
      </c>
    </row>
    <row r="300" spans="1:6" x14ac:dyDescent="0.2">
      <c r="A300" s="102"/>
      <c r="B300" s="103"/>
      <c r="C300" s="103"/>
      <c r="D300" s="103"/>
      <c r="E300" s="103"/>
      <c r="F300" s="212" t="str">
        <f t="shared" si="5"/>
        <v/>
      </c>
    </row>
    <row r="301" spans="1:6" x14ac:dyDescent="0.2">
      <c r="A301" s="102"/>
      <c r="B301" s="103"/>
      <c r="C301" s="103"/>
      <c r="D301" s="103"/>
      <c r="E301" s="103"/>
      <c r="F301" s="212" t="str">
        <f t="shared" si="5"/>
        <v/>
      </c>
    </row>
    <row r="302" spans="1:6" x14ac:dyDescent="0.2">
      <c r="A302" s="102"/>
      <c r="B302" s="103"/>
      <c r="C302" s="103"/>
      <c r="D302" s="103"/>
      <c r="E302" s="103"/>
      <c r="F302" s="212" t="str">
        <f t="shared" si="5"/>
        <v/>
      </c>
    </row>
    <row r="303" spans="1:6" x14ac:dyDescent="0.2">
      <c r="A303" s="102"/>
      <c r="B303" s="103"/>
      <c r="C303" s="103"/>
      <c r="D303" s="103"/>
      <c r="E303" s="103"/>
      <c r="F303" s="212" t="str">
        <f t="shared" si="5"/>
        <v/>
      </c>
    </row>
    <row r="304" spans="1:6" x14ac:dyDescent="0.2">
      <c r="A304" s="102"/>
      <c r="B304" s="103"/>
      <c r="C304" s="104"/>
      <c r="D304" s="103"/>
      <c r="E304" s="103"/>
      <c r="F304" s="212" t="str">
        <f t="shared" si="5"/>
        <v/>
      </c>
    </row>
    <row r="305" spans="1:6" x14ac:dyDescent="0.2">
      <c r="A305" s="102"/>
      <c r="B305" s="103"/>
      <c r="C305" s="103"/>
      <c r="D305" s="103"/>
      <c r="E305" s="103"/>
      <c r="F305" s="212" t="str">
        <f t="shared" si="5"/>
        <v/>
      </c>
    </row>
    <row r="306" spans="1:6" x14ac:dyDescent="0.2">
      <c r="A306" s="102"/>
      <c r="B306" s="103"/>
      <c r="C306" s="103"/>
      <c r="D306" s="103"/>
      <c r="E306" s="103"/>
      <c r="F306" s="212" t="str">
        <f t="shared" si="5"/>
        <v/>
      </c>
    </row>
    <row r="307" spans="1:6" x14ac:dyDescent="0.2">
      <c r="A307" s="102"/>
      <c r="B307" s="103"/>
      <c r="C307" s="103"/>
      <c r="D307" s="103"/>
      <c r="E307" s="103"/>
      <c r="F307" s="212" t="str">
        <f t="shared" si="5"/>
        <v/>
      </c>
    </row>
    <row r="308" spans="1:6" x14ac:dyDescent="0.2">
      <c r="A308" s="102"/>
      <c r="B308" s="103"/>
      <c r="C308" s="103"/>
      <c r="D308" s="103"/>
      <c r="E308" s="103"/>
      <c r="F308" s="212" t="str">
        <f t="shared" si="5"/>
        <v/>
      </c>
    </row>
    <row r="309" spans="1:6" x14ac:dyDescent="0.2">
      <c r="A309" s="102"/>
      <c r="B309" s="103"/>
      <c r="C309" s="103"/>
      <c r="D309" s="103"/>
      <c r="E309" s="103"/>
      <c r="F309" s="212" t="str">
        <f t="shared" si="5"/>
        <v/>
      </c>
    </row>
    <row r="310" spans="1:6" x14ac:dyDescent="0.2">
      <c r="A310" s="102"/>
      <c r="B310" s="103"/>
      <c r="C310" s="103"/>
      <c r="D310" s="103"/>
      <c r="E310" s="103"/>
      <c r="F310" s="212" t="str">
        <f t="shared" si="5"/>
        <v/>
      </c>
    </row>
    <row r="311" spans="1:6" x14ac:dyDescent="0.2">
      <c r="A311" s="102"/>
      <c r="B311" s="103"/>
      <c r="C311" s="103"/>
      <c r="D311" s="103"/>
      <c r="E311" s="103"/>
      <c r="F311" s="212" t="str">
        <f t="shared" si="5"/>
        <v/>
      </c>
    </row>
    <row r="312" spans="1:6" x14ac:dyDescent="0.2">
      <c r="A312" s="102"/>
      <c r="B312" s="103"/>
      <c r="C312" s="103"/>
      <c r="D312" s="103"/>
      <c r="E312" s="103"/>
      <c r="F312" s="212" t="str">
        <f t="shared" si="5"/>
        <v/>
      </c>
    </row>
    <row r="313" spans="1:6" x14ac:dyDescent="0.2">
      <c r="A313" s="102"/>
      <c r="B313" s="103"/>
      <c r="C313" s="103"/>
      <c r="D313" s="103"/>
      <c r="E313" s="103"/>
      <c r="F313" s="212" t="str">
        <f t="shared" si="5"/>
        <v/>
      </c>
    </row>
    <row r="314" spans="1:6" x14ac:dyDescent="0.2">
      <c r="A314" s="102"/>
      <c r="B314" s="103"/>
      <c r="C314" s="103"/>
      <c r="D314" s="103"/>
      <c r="E314" s="103"/>
      <c r="F314" s="212" t="str">
        <f t="shared" si="5"/>
        <v/>
      </c>
    </row>
    <row r="315" spans="1:6" x14ac:dyDescent="0.2">
      <c r="A315" s="102"/>
      <c r="B315" s="103"/>
      <c r="C315" s="103"/>
      <c r="D315" s="103"/>
      <c r="E315" s="103"/>
      <c r="F315" s="212" t="str">
        <f t="shared" si="5"/>
        <v/>
      </c>
    </row>
    <row r="316" spans="1:6" x14ac:dyDescent="0.2">
      <c r="A316" s="102"/>
      <c r="B316" s="103"/>
      <c r="C316" s="103"/>
      <c r="D316" s="103"/>
      <c r="E316" s="103"/>
      <c r="F316" s="212" t="str">
        <f t="shared" si="5"/>
        <v/>
      </c>
    </row>
    <row r="317" spans="1:6" x14ac:dyDescent="0.2">
      <c r="A317" s="102"/>
      <c r="B317" s="103"/>
      <c r="C317" s="103"/>
      <c r="D317" s="103"/>
      <c r="E317" s="103"/>
      <c r="F317" s="212" t="str">
        <f t="shared" si="5"/>
        <v/>
      </c>
    </row>
    <row r="318" spans="1:6" x14ac:dyDescent="0.2">
      <c r="A318" s="102"/>
      <c r="B318" s="103"/>
      <c r="C318" s="103"/>
      <c r="D318" s="103"/>
      <c r="E318" s="103"/>
      <c r="F318" s="212" t="str">
        <f t="shared" si="5"/>
        <v/>
      </c>
    </row>
    <row r="319" spans="1:6" x14ac:dyDescent="0.2">
      <c r="A319" s="102"/>
      <c r="B319" s="103"/>
      <c r="C319" s="103"/>
      <c r="D319" s="103"/>
      <c r="E319" s="103"/>
      <c r="F319" s="212" t="str">
        <f t="shared" si="5"/>
        <v/>
      </c>
    </row>
    <row r="320" spans="1:6" x14ac:dyDescent="0.2">
      <c r="A320" s="102"/>
      <c r="B320" s="103"/>
      <c r="C320" s="103"/>
      <c r="D320" s="103"/>
      <c r="E320" s="103"/>
      <c r="F320" s="212" t="str">
        <f t="shared" si="5"/>
        <v/>
      </c>
    </row>
    <row r="321" spans="1:6" x14ac:dyDescent="0.2">
      <c r="A321" s="102"/>
      <c r="B321" s="103"/>
      <c r="C321" s="103"/>
      <c r="D321" s="103"/>
      <c r="E321" s="103"/>
      <c r="F321" s="212" t="str">
        <f t="shared" si="5"/>
        <v/>
      </c>
    </row>
    <row r="322" spans="1:6" x14ac:dyDescent="0.2">
      <c r="A322" s="102"/>
      <c r="B322" s="103"/>
      <c r="C322" s="103"/>
      <c r="D322" s="103"/>
      <c r="E322" s="103"/>
      <c r="F322" s="212" t="str">
        <f t="shared" si="5"/>
        <v/>
      </c>
    </row>
    <row r="323" spans="1:6" x14ac:dyDescent="0.2">
      <c r="A323" s="102"/>
      <c r="B323" s="103"/>
      <c r="C323" s="103"/>
      <c r="D323" s="103"/>
      <c r="E323" s="103"/>
      <c r="F323" s="212" t="str">
        <f t="shared" si="5"/>
        <v/>
      </c>
    </row>
    <row r="324" spans="1:6" x14ac:dyDescent="0.2">
      <c r="A324" s="102"/>
      <c r="B324" s="103"/>
      <c r="C324" s="103"/>
      <c r="D324" s="103"/>
      <c r="E324" s="103"/>
      <c r="F324" s="212" t="str">
        <f t="shared" si="5"/>
        <v/>
      </c>
    </row>
    <row r="325" spans="1:6" x14ac:dyDescent="0.2">
      <c r="A325" s="102"/>
      <c r="B325" s="103"/>
      <c r="C325" s="103"/>
      <c r="D325" s="103"/>
      <c r="E325" s="103"/>
      <c r="F325" s="212" t="str">
        <f t="shared" si="5"/>
        <v/>
      </c>
    </row>
    <row r="326" spans="1:6" x14ac:dyDescent="0.2">
      <c r="A326" s="102"/>
      <c r="B326" s="103"/>
      <c r="C326" s="103"/>
      <c r="D326" s="103"/>
      <c r="E326" s="103"/>
      <c r="F326" s="212" t="str">
        <f t="shared" si="5"/>
        <v/>
      </c>
    </row>
    <row r="327" spans="1:6" x14ac:dyDescent="0.2">
      <c r="A327" s="102"/>
      <c r="B327" s="103"/>
      <c r="C327" s="103"/>
      <c r="D327" s="103"/>
      <c r="E327" s="103"/>
      <c r="F327" s="212" t="str">
        <f t="shared" si="5"/>
        <v/>
      </c>
    </row>
    <row r="328" spans="1:6" x14ac:dyDescent="0.2">
      <c r="A328" s="102"/>
      <c r="B328" s="103"/>
      <c r="C328" s="103"/>
      <c r="D328" s="103"/>
      <c r="E328" s="103"/>
      <c r="F328" s="212" t="str">
        <f t="shared" si="5"/>
        <v/>
      </c>
    </row>
    <row r="329" spans="1:6" x14ac:dyDescent="0.2">
      <c r="A329" s="102"/>
      <c r="B329" s="103"/>
      <c r="C329" s="103"/>
      <c r="D329" s="103"/>
      <c r="E329" s="103"/>
      <c r="F329" s="212" t="str">
        <f t="shared" si="5"/>
        <v/>
      </c>
    </row>
    <row r="330" spans="1:6" x14ac:dyDescent="0.2">
      <c r="A330" s="102"/>
      <c r="B330" s="103"/>
      <c r="C330" s="103"/>
      <c r="D330" s="103"/>
      <c r="E330" s="103"/>
      <c r="F330" s="212" t="str">
        <f t="shared" si="5"/>
        <v/>
      </c>
    </row>
    <row r="331" spans="1:6" x14ac:dyDescent="0.2">
      <c r="A331" s="102"/>
      <c r="B331" s="103"/>
      <c r="C331" s="103"/>
      <c r="D331" s="103"/>
      <c r="E331" s="103"/>
      <c r="F331" s="212" t="str">
        <f t="shared" si="5"/>
        <v/>
      </c>
    </row>
    <row r="332" spans="1:6" x14ac:dyDescent="0.2">
      <c r="A332" s="102"/>
      <c r="B332" s="103"/>
      <c r="C332" s="103"/>
      <c r="D332" s="103"/>
      <c r="E332" s="103"/>
      <c r="F332" s="212" t="str">
        <f t="shared" si="5"/>
        <v/>
      </c>
    </row>
    <row r="333" spans="1:6" x14ac:dyDescent="0.2">
      <c r="A333" s="102"/>
      <c r="B333" s="103"/>
      <c r="C333" s="103"/>
      <c r="D333" s="103"/>
      <c r="E333" s="103"/>
      <c r="F333" s="212" t="str">
        <f t="shared" si="5"/>
        <v/>
      </c>
    </row>
    <row r="334" spans="1:6" x14ac:dyDescent="0.2">
      <c r="A334" s="102"/>
      <c r="B334" s="103"/>
      <c r="C334" s="103"/>
      <c r="D334" s="103"/>
      <c r="E334" s="103"/>
      <c r="F334" s="212" t="str">
        <f t="shared" si="5"/>
        <v/>
      </c>
    </row>
    <row r="335" spans="1:6" x14ac:dyDescent="0.2">
      <c r="A335" s="102"/>
      <c r="B335" s="103"/>
      <c r="C335" s="103"/>
      <c r="D335" s="103"/>
      <c r="E335" s="103"/>
      <c r="F335" s="212" t="str">
        <f t="shared" si="5"/>
        <v/>
      </c>
    </row>
    <row r="336" spans="1:6" x14ac:dyDescent="0.2">
      <c r="A336" s="102"/>
      <c r="B336" s="103"/>
      <c r="C336" s="103"/>
      <c r="D336" s="103"/>
      <c r="E336" s="103"/>
      <c r="F336" s="212" t="str">
        <f t="shared" si="5"/>
        <v/>
      </c>
    </row>
    <row r="337" spans="1:6" x14ac:dyDescent="0.2">
      <c r="A337" s="102"/>
      <c r="B337" s="103"/>
      <c r="C337" s="103"/>
      <c r="D337" s="103"/>
      <c r="E337" s="103"/>
      <c r="F337" s="212" t="str">
        <f t="shared" si="5"/>
        <v/>
      </c>
    </row>
    <row r="338" spans="1:6" x14ac:dyDescent="0.2">
      <c r="A338" s="102"/>
      <c r="B338" s="103"/>
      <c r="C338" s="103"/>
      <c r="D338" s="103"/>
      <c r="E338" s="103"/>
      <c r="F338" s="212" t="str">
        <f t="shared" si="5"/>
        <v/>
      </c>
    </row>
    <row r="339" spans="1:6" x14ac:dyDescent="0.2">
      <c r="A339" s="102"/>
      <c r="B339" s="103"/>
      <c r="C339" s="103"/>
      <c r="D339" s="103"/>
      <c r="E339" s="103"/>
      <c r="F339" s="212" t="str">
        <f t="shared" si="5"/>
        <v/>
      </c>
    </row>
    <row r="340" spans="1:6" x14ac:dyDescent="0.2">
      <c r="A340" s="102"/>
      <c r="B340" s="103"/>
      <c r="C340" s="103"/>
      <c r="D340" s="103"/>
      <c r="E340" s="103"/>
      <c r="F340" s="212" t="str">
        <f t="shared" si="5"/>
        <v/>
      </c>
    </row>
    <row r="341" spans="1:6" x14ac:dyDescent="0.2">
      <c r="A341" s="102"/>
      <c r="B341" s="103"/>
      <c r="C341" s="103"/>
      <c r="D341" s="103"/>
      <c r="E341" s="103"/>
      <c r="F341" s="212" t="str">
        <f t="shared" si="5"/>
        <v/>
      </c>
    </row>
    <row r="342" spans="1:6" x14ac:dyDescent="0.2">
      <c r="A342" s="102"/>
      <c r="B342" s="103"/>
      <c r="C342" s="103"/>
      <c r="D342" s="103"/>
      <c r="E342" s="103"/>
      <c r="F342" s="212" t="str">
        <f t="shared" si="5"/>
        <v/>
      </c>
    </row>
    <row r="343" spans="1:6" x14ac:dyDescent="0.2">
      <c r="A343" s="102"/>
      <c r="B343" s="103"/>
      <c r="C343" s="103"/>
      <c r="D343" s="103"/>
      <c r="E343" s="103"/>
      <c r="F343" s="212" t="str">
        <f t="shared" si="5"/>
        <v/>
      </c>
    </row>
    <row r="344" spans="1:6" x14ac:dyDescent="0.2">
      <c r="A344" s="102"/>
      <c r="B344" s="103"/>
      <c r="C344" s="103"/>
      <c r="D344" s="103"/>
      <c r="E344" s="103"/>
      <c r="F344" s="212" t="str">
        <f t="shared" si="5"/>
        <v/>
      </c>
    </row>
    <row r="345" spans="1:6" x14ac:dyDescent="0.2">
      <c r="A345" s="102"/>
      <c r="B345" s="103"/>
      <c r="C345" s="103"/>
      <c r="D345" s="103"/>
      <c r="E345" s="103"/>
      <c r="F345" s="212" t="str">
        <f t="shared" si="5"/>
        <v/>
      </c>
    </row>
    <row r="346" spans="1:6" ht="13.8" thickBot="1" x14ac:dyDescent="0.25">
      <c r="A346" s="105"/>
      <c r="B346" s="106"/>
      <c r="C346" s="106"/>
      <c r="D346" s="106"/>
      <c r="E346" s="106"/>
      <c r="F346" s="7" t="str">
        <f t="shared" si="5"/>
        <v/>
      </c>
    </row>
    <row r="347" spans="1:6" ht="13.8" thickBot="1" x14ac:dyDescent="0.25">
      <c r="A347" s="14"/>
      <c r="B347" s="15"/>
      <c r="C347" s="15" t="s">
        <v>164</v>
      </c>
      <c r="D347" s="15">
        <f>SUM(D293:D346)</f>
        <v>0</v>
      </c>
      <c r="E347" s="15">
        <f>SUM(E293:E346)</f>
        <v>0</v>
      </c>
      <c r="F347" s="16">
        <f>D292+D347-E347</f>
        <v>0</v>
      </c>
    </row>
    <row r="348" spans="1:6" ht="14.4" thickTop="1" thickBot="1" x14ac:dyDescent="0.25">
      <c r="A348" s="17"/>
      <c r="B348" s="17"/>
      <c r="C348" s="17"/>
      <c r="D348" s="17"/>
      <c r="E348" s="17"/>
      <c r="F348" s="17"/>
    </row>
    <row r="349" spans="1:6" ht="33" customHeight="1" thickBot="1" x14ac:dyDescent="0.25">
      <c r="A349" s="240" t="s">
        <v>4</v>
      </c>
      <c r="B349" s="241"/>
      <c r="C349" s="11" t="s">
        <v>0</v>
      </c>
      <c r="D349" s="11" t="s">
        <v>1</v>
      </c>
      <c r="E349" s="11" t="s">
        <v>2</v>
      </c>
      <c r="F349" s="12" t="s">
        <v>254</v>
      </c>
    </row>
    <row r="350" spans="1:6" x14ac:dyDescent="0.2">
      <c r="A350" s="8">
        <v>7</v>
      </c>
      <c r="B350" s="147">
        <v>1</v>
      </c>
      <c r="C350" s="147" t="s">
        <v>8</v>
      </c>
      <c r="D350" s="147">
        <f>F347</f>
        <v>0</v>
      </c>
      <c r="E350" s="147"/>
      <c r="F350" s="211">
        <f>D350-E350</f>
        <v>0</v>
      </c>
    </row>
    <row r="351" spans="1:6" x14ac:dyDescent="0.2">
      <c r="A351" s="102"/>
      <c r="B351" s="103"/>
      <c r="C351" s="103"/>
      <c r="D351" s="103"/>
      <c r="E351" s="103"/>
      <c r="F351" s="212" t="str">
        <f>IF(OR(D351&lt;&gt;0,E351&lt;&gt;0),F350+D351-E351,"")</f>
        <v/>
      </c>
    </row>
    <row r="352" spans="1:6" x14ac:dyDescent="0.2">
      <c r="A352" s="102"/>
      <c r="B352" s="103"/>
      <c r="C352" s="103"/>
      <c r="D352" s="103"/>
      <c r="E352" s="103"/>
      <c r="F352" s="212" t="str">
        <f t="shared" ref="F352:F404" si="6">IF(OR(D352&lt;&gt;0,E352&lt;&gt;0),F351+D352-E352,"")</f>
        <v/>
      </c>
    </row>
    <row r="353" spans="1:6" x14ac:dyDescent="0.2">
      <c r="A353" s="102"/>
      <c r="B353" s="103"/>
      <c r="C353" s="103"/>
      <c r="D353" s="103"/>
      <c r="E353" s="103"/>
      <c r="F353" s="212" t="str">
        <f t="shared" si="6"/>
        <v/>
      </c>
    </row>
    <row r="354" spans="1:6" x14ac:dyDescent="0.2">
      <c r="A354" s="102"/>
      <c r="B354" s="103"/>
      <c r="C354" s="103"/>
      <c r="D354" s="103"/>
      <c r="E354" s="103"/>
      <c r="F354" s="212" t="str">
        <f t="shared" si="6"/>
        <v/>
      </c>
    </row>
    <row r="355" spans="1:6" x14ac:dyDescent="0.2">
      <c r="A355" s="102"/>
      <c r="B355" s="103"/>
      <c r="C355" s="103"/>
      <c r="D355" s="103"/>
      <c r="E355" s="103"/>
      <c r="F355" s="212" t="str">
        <f t="shared" si="6"/>
        <v/>
      </c>
    </row>
    <row r="356" spans="1:6" x14ac:dyDescent="0.2">
      <c r="A356" s="102"/>
      <c r="B356" s="103"/>
      <c r="C356" s="103"/>
      <c r="D356" s="103"/>
      <c r="E356" s="103"/>
      <c r="F356" s="212" t="str">
        <f t="shared" si="6"/>
        <v/>
      </c>
    </row>
    <row r="357" spans="1:6" x14ac:dyDescent="0.2">
      <c r="A357" s="102"/>
      <c r="B357" s="103"/>
      <c r="C357" s="103"/>
      <c r="D357" s="103"/>
      <c r="E357" s="103"/>
      <c r="F357" s="212" t="str">
        <f t="shared" si="6"/>
        <v/>
      </c>
    </row>
    <row r="358" spans="1:6" x14ac:dyDescent="0.2">
      <c r="A358" s="102"/>
      <c r="B358" s="103"/>
      <c r="C358" s="103"/>
      <c r="D358" s="103"/>
      <c r="E358" s="103"/>
      <c r="F358" s="212" t="str">
        <f t="shared" si="6"/>
        <v/>
      </c>
    </row>
    <row r="359" spans="1:6" x14ac:dyDescent="0.2">
      <c r="A359" s="102"/>
      <c r="B359" s="103"/>
      <c r="C359" s="103"/>
      <c r="D359" s="103"/>
      <c r="E359" s="103"/>
      <c r="F359" s="212" t="str">
        <f t="shared" si="6"/>
        <v/>
      </c>
    </row>
    <row r="360" spans="1:6" x14ac:dyDescent="0.2">
      <c r="A360" s="102"/>
      <c r="B360" s="103"/>
      <c r="C360" s="103"/>
      <c r="D360" s="103"/>
      <c r="E360" s="103"/>
      <c r="F360" s="212" t="str">
        <f t="shared" si="6"/>
        <v/>
      </c>
    </row>
    <row r="361" spans="1:6" x14ac:dyDescent="0.2">
      <c r="A361" s="102"/>
      <c r="B361" s="103"/>
      <c r="C361" s="103"/>
      <c r="D361" s="103"/>
      <c r="E361" s="103"/>
      <c r="F361" s="212" t="str">
        <f t="shared" si="6"/>
        <v/>
      </c>
    </row>
    <row r="362" spans="1:6" x14ac:dyDescent="0.2">
      <c r="A362" s="102"/>
      <c r="B362" s="103"/>
      <c r="C362" s="104"/>
      <c r="D362" s="103"/>
      <c r="E362" s="103"/>
      <c r="F362" s="212" t="str">
        <f t="shared" si="6"/>
        <v/>
      </c>
    </row>
    <row r="363" spans="1:6" x14ac:dyDescent="0.2">
      <c r="A363" s="102"/>
      <c r="B363" s="103"/>
      <c r="C363" s="103"/>
      <c r="D363" s="103"/>
      <c r="E363" s="103"/>
      <c r="F363" s="212" t="str">
        <f t="shared" si="6"/>
        <v/>
      </c>
    </row>
    <row r="364" spans="1:6" x14ac:dyDescent="0.2">
      <c r="A364" s="102"/>
      <c r="B364" s="103"/>
      <c r="C364" s="103"/>
      <c r="D364" s="103"/>
      <c r="E364" s="103"/>
      <c r="F364" s="212" t="str">
        <f t="shared" si="6"/>
        <v/>
      </c>
    </row>
    <row r="365" spans="1:6" x14ac:dyDescent="0.2">
      <c r="A365" s="102"/>
      <c r="B365" s="103"/>
      <c r="C365" s="103"/>
      <c r="D365" s="103"/>
      <c r="E365" s="103"/>
      <c r="F365" s="212" t="str">
        <f t="shared" si="6"/>
        <v/>
      </c>
    </row>
    <row r="366" spans="1:6" x14ac:dyDescent="0.2">
      <c r="A366" s="102"/>
      <c r="B366" s="103"/>
      <c r="C366" s="103"/>
      <c r="D366" s="103"/>
      <c r="E366" s="103"/>
      <c r="F366" s="212" t="str">
        <f t="shared" si="6"/>
        <v/>
      </c>
    </row>
    <row r="367" spans="1:6" x14ac:dyDescent="0.2">
      <c r="A367" s="102"/>
      <c r="B367" s="103"/>
      <c r="C367" s="103"/>
      <c r="D367" s="103"/>
      <c r="E367" s="103"/>
      <c r="F367" s="212" t="str">
        <f t="shared" si="6"/>
        <v/>
      </c>
    </row>
    <row r="368" spans="1:6" x14ac:dyDescent="0.2">
      <c r="A368" s="102"/>
      <c r="B368" s="103"/>
      <c r="C368" s="103"/>
      <c r="D368" s="103"/>
      <c r="E368" s="103"/>
      <c r="F368" s="212" t="str">
        <f t="shared" si="6"/>
        <v/>
      </c>
    </row>
    <row r="369" spans="1:6" x14ac:dyDescent="0.2">
      <c r="A369" s="102"/>
      <c r="B369" s="103"/>
      <c r="C369" s="103"/>
      <c r="D369" s="103"/>
      <c r="E369" s="103"/>
      <c r="F369" s="212" t="str">
        <f t="shared" si="6"/>
        <v/>
      </c>
    </row>
    <row r="370" spans="1:6" x14ac:dyDescent="0.2">
      <c r="A370" s="102"/>
      <c r="B370" s="103"/>
      <c r="C370" s="103"/>
      <c r="D370" s="103"/>
      <c r="E370" s="103"/>
      <c r="F370" s="212" t="str">
        <f t="shared" si="6"/>
        <v/>
      </c>
    </row>
    <row r="371" spans="1:6" x14ac:dyDescent="0.2">
      <c r="A371" s="102"/>
      <c r="B371" s="103"/>
      <c r="C371" s="103"/>
      <c r="D371" s="103"/>
      <c r="E371" s="103"/>
      <c r="F371" s="212" t="str">
        <f t="shared" si="6"/>
        <v/>
      </c>
    </row>
    <row r="372" spans="1:6" x14ac:dyDescent="0.2">
      <c r="A372" s="102"/>
      <c r="B372" s="103"/>
      <c r="C372" s="103"/>
      <c r="D372" s="103"/>
      <c r="E372" s="103"/>
      <c r="F372" s="212" t="str">
        <f t="shared" si="6"/>
        <v/>
      </c>
    </row>
    <row r="373" spans="1:6" x14ac:dyDescent="0.2">
      <c r="A373" s="102"/>
      <c r="B373" s="103"/>
      <c r="C373" s="103"/>
      <c r="D373" s="103"/>
      <c r="E373" s="103"/>
      <c r="F373" s="212" t="str">
        <f t="shared" si="6"/>
        <v/>
      </c>
    </row>
    <row r="374" spans="1:6" x14ac:dyDescent="0.2">
      <c r="A374" s="102"/>
      <c r="B374" s="103"/>
      <c r="C374" s="103"/>
      <c r="D374" s="103"/>
      <c r="E374" s="103"/>
      <c r="F374" s="212" t="str">
        <f t="shared" si="6"/>
        <v/>
      </c>
    </row>
    <row r="375" spans="1:6" x14ac:dyDescent="0.2">
      <c r="A375" s="102"/>
      <c r="B375" s="103"/>
      <c r="C375" s="103"/>
      <c r="D375" s="103"/>
      <c r="E375" s="103"/>
      <c r="F375" s="212" t="str">
        <f t="shared" si="6"/>
        <v/>
      </c>
    </row>
    <row r="376" spans="1:6" x14ac:dyDescent="0.2">
      <c r="A376" s="102"/>
      <c r="B376" s="103"/>
      <c r="C376" s="103"/>
      <c r="D376" s="103"/>
      <c r="E376" s="103"/>
      <c r="F376" s="212" t="str">
        <f t="shared" si="6"/>
        <v/>
      </c>
    </row>
    <row r="377" spans="1:6" x14ac:dyDescent="0.2">
      <c r="A377" s="102"/>
      <c r="B377" s="103"/>
      <c r="C377" s="103"/>
      <c r="D377" s="103"/>
      <c r="E377" s="103"/>
      <c r="F377" s="212" t="str">
        <f t="shared" si="6"/>
        <v/>
      </c>
    </row>
    <row r="378" spans="1:6" x14ac:dyDescent="0.2">
      <c r="A378" s="102"/>
      <c r="B378" s="103"/>
      <c r="C378" s="103"/>
      <c r="D378" s="103"/>
      <c r="E378" s="103"/>
      <c r="F378" s="212" t="str">
        <f t="shared" si="6"/>
        <v/>
      </c>
    </row>
    <row r="379" spans="1:6" x14ac:dyDescent="0.2">
      <c r="A379" s="102"/>
      <c r="B379" s="103"/>
      <c r="C379" s="103"/>
      <c r="D379" s="103"/>
      <c r="E379" s="103"/>
      <c r="F379" s="212" t="str">
        <f t="shared" si="6"/>
        <v/>
      </c>
    </row>
    <row r="380" spans="1:6" x14ac:dyDescent="0.2">
      <c r="A380" s="102"/>
      <c r="B380" s="103"/>
      <c r="C380" s="103"/>
      <c r="D380" s="103"/>
      <c r="E380" s="103"/>
      <c r="F380" s="212" t="str">
        <f t="shared" si="6"/>
        <v/>
      </c>
    </row>
    <row r="381" spans="1:6" x14ac:dyDescent="0.2">
      <c r="A381" s="102"/>
      <c r="B381" s="103"/>
      <c r="C381" s="103"/>
      <c r="D381" s="103"/>
      <c r="E381" s="103"/>
      <c r="F381" s="212" t="str">
        <f t="shared" si="6"/>
        <v/>
      </c>
    </row>
    <row r="382" spans="1:6" x14ac:dyDescent="0.2">
      <c r="A382" s="102"/>
      <c r="B382" s="103"/>
      <c r="C382" s="103"/>
      <c r="D382" s="103"/>
      <c r="E382" s="103"/>
      <c r="F382" s="212" t="str">
        <f t="shared" si="6"/>
        <v/>
      </c>
    </row>
    <row r="383" spans="1:6" x14ac:dyDescent="0.2">
      <c r="A383" s="102"/>
      <c r="B383" s="103"/>
      <c r="C383" s="103"/>
      <c r="D383" s="103"/>
      <c r="E383" s="103"/>
      <c r="F383" s="212" t="str">
        <f t="shared" si="6"/>
        <v/>
      </c>
    </row>
    <row r="384" spans="1:6" x14ac:dyDescent="0.2">
      <c r="A384" s="102"/>
      <c r="B384" s="103"/>
      <c r="C384" s="103"/>
      <c r="D384" s="103"/>
      <c r="E384" s="103"/>
      <c r="F384" s="212" t="str">
        <f t="shared" si="6"/>
        <v/>
      </c>
    </row>
    <row r="385" spans="1:6" x14ac:dyDescent="0.2">
      <c r="A385" s="102"/>
      <c r="B385" s="103"/>
      <c r="C385" s="103"/>
      <c r="D385" s="103"/>
      <c r="E385" s="103"/>
      <c r="F385" s="212" t="str">
        <f t="shared" si="6"/>
        <v/>
      </c>
    </row>
    <row r="386" spans="1:6" x14ac:dyDescent="0.2">
      <c r="A386" s="102"/>
      <c r="B386" s="103"/>
      <c r="C386" s="103"/>
      <c r="D386" s="103"/>
      <c r="E386" s="103"/>
      <c r="F386" s="212" t="str">
        <f t="shared" si="6"/>
        <v/>
      </c>
    </row>
    <row r="387" spans="1:6" x14ac:dyDescent="0.2">
      <c r="A387" s="102"/>
      <c r="B387" s="103"/>
      <c r="C387" s="103"/>
      <c r="D387" s="103"/>
      <c r="E387" s="103"/>
      <c r="F387" s="212" t="str">
        <f t="shared" si="6"/>
        <v/>
      </c>
    </row>
    <row r="388" spans="1:6" x14ac:dyDescent="0.2">
      <c r="A388" s="102"/>
      <c r="B388" s="103"/>
      <c r="C388" s="103"/>
      <c r="D388" s="103"/>
      <c r="E388" s="103"/>
      <c r="F388" s="212" t="str">
        <f t="shared" si="6"/>
        <v/>
      </c>
    </row>
    <row r="389" spans="1:6" x14ac:dyDescent="0.2">
      <c r="A389" s="102"/>
      <c r="B389" s="103"/>
      <c r="C389" s="103"/>
      <c r="D389" s="103"/>
      <c r="E389" s="103"/>
      <c r="F389" s="212" t="str">
        <f t="shared" si="6"/>
        <v/>
      </c>
    </row>
    <row r="390" spans="1:6" x14ac:dyDescent="0.2">
      <c r="A390" s="102"/>
      <c r="B390" s="103"/>
      <c r="C390" s="103"/>
      <c r="D390" s="103"/>
      <c r="E390" s="103"/>
      <c r="F390" s="212" t="str">
        <f t="shared" si="6"/>
        <v/>
      </c>
    </row>
    <row r="391" spans="1:6" x14ac:dyDescent="0.2">
      <c r="A391" s="102"/>
      <c r="B391" s="103"/>
      <c r="C391" s="103"/>
      <c r="D391" s="103"/>
      <c r="E391" s="103"/>
      <c r="F391" s="212" t="str">
        <f t="shared" si="6"/>
        <v/>
      </c>
    </row>
    <row r="392" spans="1:6" x14ac:dyDescent="0.2">
      <c r="A392" s="102"/>
      <c r="B392" s="103"/>
      <c r="C392" s="103"/>
      <c r="D392" s="103"/>
      <c r="E392" s="103"/>
      <c r="F392" s="212" t="str">
        <f t="shared" si="6"/>
        <v/>
      </c>
    </row>
    <row r="393" spans="1:6" x14ac:dyDescent="0.2">
      <c r="A393" s="102"/>
      <c r="B393" s="103"/>
      <c r="C393" s="103"/>
      <c r="D393" s="103"/>
      <c r="E393" s="103"/>
      <c r="F393" s="212" t="str">
        <f t="shared" si="6"/>
        <v/>
      </c>
    </row>
    <row r="394" spans="1:6" x14ac:dyDescent="0.2">
      <c r="A394" s="102"/>
      <c r="B394" s="103"/>
      <c r="C394" s="103"/>
      <c r="D394" s="103"/>
      <c r="E394" s="103"/>
      <c r="F394" s="212" t="str">
        <f t="shared" si="6"/>
        <v/>
      </c>
    </row>
    <row r="395" spans="1:6" x14ac:dyDescent="0.2">
      <c r="A395" s="102"/>
      <c r="B395" s="103"/>
      <c r="C395" s="103"/>
      <c r="D395" s="103"/>
      <c r="E395" s="103"/>
      <c r="F395" s="212" t="str">
        <f t="shared" si="6"/>
        <v/>
      </c>
    </row>
    <row r="396" spans="1:6" x14ac:dyDescent="0.2">
      <c r="A396" s="102"/>
      <c r="B396" s="103"/>
      <c r="C396" s="103"/>
      <c r="D396" s="103"/>
      <c r="E396" s="103"/>
      <c r="F396" s="212" t="str">
        <f t="shared" si="6"/>
        <v/>
      </c>
    </row>
    <row r="397" spans="1:6" x14ac:dyDescent="0.2">
      <c r="A397" s="102"/>
      <c r="B397" s="103"/>
      <c r="C397" s="103"/>
      <c r="D397" s="103"/>
      <c r="E397" s="103"/>
      <c r="F397" s="212" t="str">
        <f t="shared" si="6"/>
        <v/>
      </c>
    </row>
    <row r="398" spans="1:6" x14ac:dyDescent="0.2">
      <c r="A398" s="102"/>
      <c r="B398" s="103"/>
      <c r="C398" s="103"/>
      <c r="D398" s="103"/>
      <c r="E398" s="103"/>
      <c r="F398" s="212" t="str">
        <f t="shared" si="6"/>
        <v/>
      </c>
    </row>
    <row r="399" spans="1:6" x14ac:dyDescent="0.2">
      <c r="A399" s="102"/>
      <c r="B399" s="103"/>
      <c r="C399" s="103"/>
      <c r="D399" s="103"/>
      <c r="E399" s="103"/>
      <c r="F399" s="212" t="str">
        <f t="shared" si="6"/>
        <v/>
      </c>
    </row>
    <row r="400" spans="1:6" x14ac:dyDescent="0.2">
      <c r="A400" s="102"/>
      <c r="B400" s="103"/>
      <c r="C400" s="103"/>
      <c r="D400" s="103"/>
      <c r="E400" s="103"/>
      <c r="F400" s="212" t="str">
        <f t="shared" si="6"/>
        <v/>
      </c>
    </row>
    <row r="401" spans="1:6" x14ac:dyDescent="0.2">
      <c r="A401" s="102"/>
      <c r="B401" s="103"/>
      <c r="C401" s="103"/>
      <c r="D401" s="103"/>
      <c r="E401" s="103"/>
      <c r="F401" s="212" t="str">
        <f t="shared" si="6"/>
        <v/>
      </c>
    </row>
    <row r="402" spans="1:6" x14ac:dyDescent="0.2">
      <c r="A402" s="102"/>
      <c r="B402" s="103"/>
      <c r="C402" s="103"/>
      <c r="D402" s="103"/>
      <c r="E402" s="103"/>
      <c r="F402" s="212" t="str">
        <f t="shared" si="6"/>
        <v/>
      </c>
    </row>
    <row r="403" spans="1:6" x14ac:dyDescent="0.2">
      <c r="A403" s="102"/>
      <c r="B403" s="103"/>
      <c r="C403" s="103"/>
      <c r="D403" s="103"/>
      <c r="E403" s="103"/>
      <c r="F403" s="212" t="str">
        <f t="shared" si="6"/>
        <v/>
      </c>
    </row>
    <row r="404" spans="1:6" ht="13.8" thickBot="1" x14ac:dyDescent="0.25">
      <c r="A404" s="105"/>
      <c r="B404" s="106"/>
      <c r="C404" s="106"/>
      <c r="D404" s="106"/>
      <c r="E404" s="106"/>
      <c r="F404" s="7" t="str">
        <f t="shared" si="6"/>
        <v/>
      </c>
    </row>
    <row r="405" spans="1:6" ht="13.8" thickBot="1" x14ac:dyDescent="0.25">
      <c r="A405" s="14"/>
      <c r="B405" s="15"/>
      <c r="C405" s="15" t="s">
        <v>163</v>
      </c>
      <c r="D405" s="15">
        <f>SUM(D351:D404)</f>
        <v>0</v>
      </c>
      <c r="E405" s="15">
        <f>SUM(E351:E404)</f>
        <v>0</v>
      </c>
      <c r="F405" s="16">
        <f>D350+D405-E405</f>
        <v>0</v>
      </c>
    </row>
    <row r="406" spans="1:6" ht="14.4" thickTop="1" thickBot="1" x14ac:dyDescent="0.25">
      <c r="A406" s="17"/>
      <c r="B406" s="17"/>
      <c r="C406" s="17"/>
      <c r="D406" s="17"/>
      <c r="E406" s="17"/>
      <c r="F406" s="17"/>
    </row>
    <row r="407" spans="1:6" ht="33" customHeight="1" thickBot="1" x14ac:dyDescent="0.25">
      <c r="A407" s="240" t="s">
        <v>4</v>
      </c>
      <c r="B407" s="241"/>
      <c r="C407" s="11" t="s">
        <v>0</v>
      </c>
      <c r="D407" s="11" t="s">
        <v>1</v>
      </c>
      <c r="E407" s="11" t="s">
        <v>2</v>
      </c>
      <c r="F407" s="12" t="s">
        <v>254</v>
      </c>
    </row>
    <row r="408" spans="1:6" x14ac:dyDescent="0.2">
      <c r="A408" s="8">
        <v>8</v>
      </c>
      <c r="B408" s="147">
        <v>1</v>
      </c>
      <c r="C408" s="147" t="s">
        <v>8</v>
      </c>
      <c r="D408" s="147">
        <f>F405</f>
        <v>0</v>
      </c>
      <c r="E408" s="147"/>
      <c r="F408" s="211">
        <f>D408-E408</f>
        <v>0</v>
      </c>
    </row>
    <row r="409" spans="1:6" x14ac:dyDescent="0.2">
      <c r="A409" s="102"/>
      <c r="B409" s="103"/>
      <c r="C409" s="103"/>
      <c r="D409" s="103"/>
      <c r="E409" s="103"/>
      <c r="F409" s="212" t="str">
        <f>IF(OR(D409&lt;&gt;0,E409&lt;&gt;0),F408+D409-E409,"")</f>
        <v/>
      </c>
    </row>
    <row r="410" spans="1:6" x14ac:dyDescent="0.2">
      <c r="A410" s="102"/>
      <c r="B410" s="103"/>
      <c r="C410" s="103"/>
      <c r="D410" s="103"/>
      <c r="E410" s="103"/>
      <c r="F410" s="212" t="str">
        <f t="shared" ref="F410:F462" si="7">IF(OR(D410&lt;&gt;0,E410&lt;&gt;0),F409+D410-E410,"")</f>
        <v/>
      </c>
    </row>
    <row r="411" spans="1:6" x14ac:dyDescent="0.2">
      <c r="A411" s="102"/>
      <c r="B411" s="103"/>
      <c r="C411" s="103"/>
      <c r="D411" s="103"/>
      <c r="E411" s="103"/>
      <c r="F411" s="212" t="str">
        <f t="shared" si="7"/>
        <v/>
      </c>
    </row>
    <row r="412" spans="1:6" x14ac:dyDescent="0.2">
      <c r="A412" s="102"/>
      <c r="B412" s="103"/>
      <c r="C412" s="103"/>
      <c r="D412" s="103"/>
      <c r="E412" s="103"/>
      <c r="F412" s="212" t="str">
        <f t="shared" si="7"/>
        <v/>
      </c>
    </row>
    <row r="413" spans="1:6" x14ac:dyDescent="0.2">
      <c r="A413" s="102"/>
      <c r="B413" s="103"/>
      <c r="C413" s="103"/>
      <c r="D413" s="103"/>
      <c r="E413" s="103"/>
      <c r="F413" s="212" t="str">
        <f t="shared" si="7"/>
        <v/>
      </c>
    </row>
    <row r="414" spans="1:6" x14ac:dyDescent="0.2">
      <c r="A414" s="102"/>
      <c r="B414" s="103"/>
      <c r="C414" s="103"/>
      <c r="D414" s="103"/>
      <c r="E414" s="103"/>
      <c r="F414" s="212" t="str">
        <f t="shared" si="7"/>
        <v/>
      </c>
    </row>
    <row r="415" spans="1:6" x14ac:dyDescent="0.2">
      <c r="A415" s="102"/>
      <c r="B415" s="103"/>
      <c r="C415" s="103"/>
      <c r="D415" s="103"/>
      <c r="E415" s="103"/>
      <c r="F415" s="212" t="str">
        <f t="shared" si="7"/>
        <v/>
      </c>
    </row>
    <row r="416" spans="1:6" x14ac:dyDescent="0.2">
      <c r="A416" s="102"/>
      <c r="B416" s="103"/>
      <c r="C416" s="103"/>
      <c r="D416" s="103"/>
      <c r="E416" s="103"/>
      <c r="F416" s="212" t="str">
        <f t="shared" si="7"/>
        <v/>
      </c>
    </row>
    <row r="417" spans="1:6" x14ac:dyDescent="0.2">
      <c r="A417" s="102"/>
      <c r="B417" s="103"/>
      <c r="C417" s="103"/>
      <c r="D417" s="103"/>
      <c r="E417" s="103"/>
      <c r="F417" s="212" t="str">
        <f t="shared" si="7"/>
        <v/>
      </c>
    </row>
    <row r="418" spans="1:6" x14ac:dyDescent="0.2">
      <c r="A418" s="102"/>
      <c r="B418" s="103"/>
      <c r="C418" s="103"/>
      <c r="D418" s="103"/>
      <c r="E418" s="103"/>
      <c r="F418" s="212" t="str">
        <f t="shared" si="7"/>
        <v/>
      </c>
    </row>
    <row r="419" spans="1:6" x14ac:dyDescent="0.2">
      <c r="A419" s="102"/>
      <c r="B419" s="103"/>
      <c r="C419" s="103"/>
      <c r="D419" s="103"/>
      <c r="E419" s="103"/>
      <c r="F419" s="212" t="str">
        <f t="shared" si="7"/>
        <v/>
      </c>
    </row>
    <row r="420" spans="1:6" x14ac:dyDescent="0.2">
      <c r="A420" s="102"/>
      <c r="B420" s="103"/>
      <c r="C420" s="104"/>
      <c r="D420" s="103"/>
      <c r="E420" s="103"/>
      <c r="F420" s="212" t="str">
        <f t="shared" si="7"/>
        <v/>
      </c>
    </row>
    <row r="421" spans="1:6" x14ac:dyDescent="0.2">
      <c r="A421" s="102"/>
      <c r="B421" s="103"/>
      <c r="C421" s="103"/>
      <c r="D421" s="103"/>
      <c r="E421" s="103"/>
      <c r="F421" s="212" t="str">
        <f t="shared" si="7"/>
        <v/>
      </c>
    </row>
    <row r="422" spans="1:6" x14ac:dyDescent="0.2">
      <c r="A422" s="102"/>
      <c r="B422" s="103"/>
      <c r="C422" s="103"/>
      <c r="D422" s="103"/>
      <c r="E422" s="103"/>
      <c r="F422" s="212" t="str">
        <f t="shared" si="7"/>
        <v/>
      </c>
    </row>
    <row r="423" spans="1:6" x14ac:dyDescent="0.2">
      <c r="A423" s="102"/>
      <c r="B423" s="103"/>
      <c r="C423" s="103"/>
      <c r="D423" s="103"/>
      <c r="E423" s="103"/>
      <c r="F423" s="212" t="str">
        <f t="shared" si="7"/>
        <v/>
      </c>
    </row>
    <row r="424" spans="1:6" x14ac:dyDescent="0.2">
      <c r="A424" s="102"/>
      <c r="B424" s="103"/>
      <c r="C424" s="103"/>
      <c r="D424" s="103"/>
      <c r="E424" s="103"/>
      <c r="F424" s="212" t="str">
        <f t="shared" si="7"/>
        <v/>
      </c>
    </row>
    <row r="425" spans="1:6" x14ac:dyDescent="0.2">
      <c r="A425" s="102"/>
      <c r="B425" s="103"/>
      <c r="C425" s="103"/>
      <c r="D425" s="103"/>
      <c r="E425" s="103"/>
      <c r="F425" s="212" t="str">
        <f t="shared" si="7"/>
        <v/>
      </c>
    </row>
    <row r="426" spans="1:6" x14ac:dyDescent="0.2">
      <c r="A426" s="102"/>
      <c r="B426" s="103"/>
      <c r="C426" s="103"/>
      <c r="D426" s="103"/>
      <c r="E426" s="103"/>
      <c r="F426" s="212" t="str">
        <f t="shared" si="7"/>
        <v/>
      </c>
    </row>
    <row r="427" spans="1:6" x14ac:dyDescent="0.2">
      <c r="A427" s="102"/>
      <c r="B427" s="103"/>
      <c r="C427" s="103"/>
      <c r="D427" s="103"/>
      <c r="E427" s="103"/>
      <c r="F427" s="212" t="str">
        <f t="shared" si="7"/>
        <v/>
      </c>
    </row>
    <row r="428" spans="1:6" x14ac:dyDescent="0.2">
      <c r="A428" s="102"/>
      <c r="B428" s="103"/>
      <c r="C428" s="103"/>
      <c r="D428" s="103"/>
      <c r="E428" s="103"/>
      <c r="F428" s="212" t="str">
        <f t="shared" si="7"/>
        <v/>
      </c>
    </row>
    <row r="429" spans="1:6" x14ac:dyDescent="0.2">
      <c r="A429" s="102"/>
      <c r="B429" s="103"/>
      <c r="C429" s="103"/>
      <c r="D429" s="103"/>
      <c r="E429" s="103"/>
      <c r="F429" s="212" t="str">
        <f t="shared" si="7"/>
        <v/>
      </c>
    </row>
    <row r="430" spans="1:6" x14ac:dyDescent="0.2">
      <c r="A430" s="102"/>
      <c r="B430" s="103"/>
      <c r="C430" s="103"/>
      <c r="D430" s="103"/>
      <c r="E430" s="103"/>
      <c r="F430" s="212" t="str">
        <f t="shared" si="7"/>
        <v/>
      </c>
    </row>
    <row r="431" spans="1:6" x14ac:dyDescent="0.2">
      <c r="A431" s="102"/>
      <c r="B431" s="103"/>
      <c r="C431" s="103"/>
      <c r="D431" s="103"/>
      <c r="E431" s="103"/>
      <c r="F431" s="212" t="str">
        <f t="shared" si="7"/>
        <v/>
      </c>
    </row>
    <row r="432" spans="1:6" x14ac:dyDescent="0.2">
      <c r="A432" s="102"/>
      <c r="B432" s="103"/>
      <c r="C432" s="103"/>
      <c r="D432" s="103"/>
      <c r="E432" s="103"/>
      <c r="F432" s="212" t="str">
        <f t="shared" si="7"/>
        <v/>
      </c>
    </row>
    <row r="433" spans="1:6" x14ac:dyDescent="0.2">
      <c r="A433" s="102"/>
      <c r="B433" s="103"/>
      <c r="C433" s="103"/>
      <c r="D433" s="103"/>
      <c r="E433" s="103"/>
      <c r="F433" s="212" t="str">
        <f t="shared" si="7"/>
        <v/>
      </c>
    </row>
    <row r="434" spans="1:6" x14ac:dyDescent="0.2">
      <c r="A434" s="102"/>
      <c r="B434" s="103"/>
      <c r="C434" s="103"/>
      <c r="D434" s="103"/>
      <c r="E434" s="103"/>
      <c r="F434" s="212" t="str">
        <f t="shared" si="7"/>
        <v/>
      </c>
    </row>
    <row r="435" spans="1:6" x14ac:dyDescent="0.2">
      <c r="A435" s="102"/>
      <c r="B435" s="103"/>
      <c r="C435" s="103"/>
      <c r="D435" s="103"/>
      <c r="E435" s="103"/>
      <c r="F435" s="212" t="str">
        <f t="shared" si="7"/>
        <v/>
      </c>
    </row>
    <row r="436" spans="1:6" x14ac:dyDescent="0.2">
      <c r="A436" s="102"/>
      <c r="B436" s="103"/>
      <c r="C436" s="103"/>
      <c r="D436" s="103"/>
      <c r="E436" s="103"/>
      <c r="F436" s="212" t="str">
        <f t="shared" si="7"/>
        <v/>
      </c>
    </row>
    <row r="437" spans="1:6" x14ac:dyDescent="0.2">
      <c r="A437" s="102"/>
      <c r="B437" s="103"/>
      <c r="C437" s="103"/>
      <c r="D437" s="103"/>
      <c r="E437" s="103"/>
      <c r="F437" s="212" t="str">
        <f t="shared" si="7"/>
        <v/>
      </c>
    </row>
    <row r="438" spans="1:6" x14ac:dyDescent="0.2">
      <c r="A438" s="102"/>
      <c r="B438" s="103"/>
      <c r="C438" s="103"/>
      <c r="D438" s="103"/>
      <c r="E438" s="103"/>
      <c r="F438" s="212" t="str">
        <f t="shared" si="7"/>
        <v/>
      </c>
    </row>
    <row r="439" spans="1:6" x14ac:dyDescent="0.2">
      <c r="A439" s="102"/>
      <c r="B439" s="103"/>
      <c r="C439" s="103"/>
      <c r="D439" s="103"/>
      <c r="E439" s="103"/>
      <c r="F439" s="212" t="str">
        <f t="shared" si="7"/>
        <v/>
      </c>
    </row>
    <row r="440" spans="1:6" x14ac:dyDescent="0.2">
      <c r="A440" s="102"/>
      <c r="B440" s="103"/>
      <c r="C440" s="103"/>
      <c r="D440" s="103"/>
      <c r="E440" s="103"/>
      <c r="F440" s="212" t="str">
        <f t="shared" si="7"/>
        <v/>
      </c>
    </row>
    <row r="441" spans="1:6" x14ac:dyDescent="0.2">
      <c r="A441" s="102"/>
      <c r="B441" s="103"/>
      <c r="C441" s="103"/>
      <c r="D441" s="103"/>
      <c r="E441" s="103"/>
      <c r="F441" s="212" t="str">
        <f t="shared" si="7"/>
        <v/>
      </c>
    </row>
    <row r="442" spans="1:6" x14ac:dyDescent="0.2">
      <c r="A442" s="102"/>
      <c r="B442" s="103"/>
      <c r="C442" s="103"/>
      <c r="D442" s="103"/>
      <c r="E442" s="103"/>
      <c r="F442" s="212" t="str">
        <f t="shared" si="7"/>
        <v/>
      </c>
    </row>
    <row r="443" spans="1:6" x14ac:dyDescent="0.2">
      <c r="A443" s="102"/>
      <c r="B443" s="103"/>
      <c r="C443" s="103"/>
      <c r="D443" s="103"/>
      <c r="E443" s="103"/>
      <c r="F443" s="212" t="str">
        <f t="shared" si="7"/>
        <v/>
      </c>
    </row>
    <row r="444" spans="1:6" x14ac:dyDescent="0.2">
      <c r="A444" s="102"/>
      <c r="B444" s="103"/>
      <c r="C444" s="103"/>
      <c r="D444" s="103"/>
      <c r="E444" s="103"/>
      <c r="F444" s="212" t="str">
        <f t="shared" si="7"/>
        <v/>
      </c>
    </row>
    <row r="445" spans="1:6" x14ac:dyDescent="0.2">
      <c r="A445" s="102"/>
      <c r="B445" s="103"/>
      <c r="C445" s="103"/>
      <c r="D445" s="103"/>
      <c r="E445" s="103"/>
      <c r="F445" s="212" t="str">
        <f t="shared" si="7"/>
        <v/>
      </c>
    </row>
    <row r="446" spans="1:6" x14ac:dyDescent="0.2">
      <c r="A446" s="102"/>
      <c r="B446" s="103"/>
      <c r="C446" s="103"/>
      <c r="D446" s="103"/>
      <c r="E446" s="103"/>
      <c r="F446" s="212" t="str">
        <f t="shared" si="7"/>
        <v/>
      </c>
    </row>
    <row r="447" spans="1:6" x14ac:dyDescent="0.2">
      <c r="A447" s="102"/>
      <c r="B447" s="103"/>
      <c r="C447" s="103"/>
      <c r="D447" s="103"/>
      <c r="E447" s="103"/>
      <c r="F447" s="212" t="str">
        <f t="shared" si="7"/>
        <v/>
      </c>
    </row>
    <row r="448" spans="1:6" x14ac:dyDescent="0.2">
      <c r="A448" s="102"/>
      <c r="B448" s="103"/>
      <c r="C448" s="103"/>
      <c r="D448" s="103"/>
      <c r="E448" s="103"/>
      <c r="F448" s="212" t="str">
        <f t="shared" si="7"/>
        <v/>
      </c>
    </row>
    <row r="449" spans="1:6" x14ac:dyDescent="0.2">
      <c r="A449" s="102"/>
      <c r="B449" s="103"/>
      <c r="C449" s="103"/>
      <c r="D449" s="103"/>
      <c r="E449" s="103"/>
      <c r="F449" s="212" t="str">
        <f t="shared" si="7"/>
        <v/>
      </c>
    </row>
    <row r="450" spans="1:6" x14ac:dyDescent="0.2">
      <c r="A450" s="102"/>
      <c r="B450" s="103"/>
      <c r="C450" s="103"/>
      <c r="D450" s="103"/>
      <c r="E450" s="103"/>
      <c r="F450" s="212" t="str">
        <f t="shared" si="7"/>
        <v/>
      </c>
    </row>
    <row r="451" spans="1:6" x14ac:dyDescent="0.2">
      <c r="A451" s="102"/>
      <c r="B451" s="103"/>
      <c r="C451" s="103"/>
      <c r="D451" s="103"/>
      <c r="E451" s="103"/>
      <c r="F451" s="212" t="str">
        <f t="shared" si="7"/>
        <v/>
      </c>
    </row>
    <row r="452" spans="1:6" x14ac:dyDescent="0.2">
      <c r="A452" s="102"/>
      <c r="B452" s="103"/>
      <c r="C452" s="103"/>
      <c r="D452" s="103"/>
      <c r="E452" s="103"/>
      <c r="F452" s="212" t="str">
        <f t="shared" si="7"/>
        <v/>
      </c>
    </row>
    <row r="453" spans="1:6" x14ac:dyDescent="0.2">
      <c r="A453" s="102"/>
      <c r="B453" s="103"/>
      <c r="C453" s="103"/>
      <c r="D453" s="103"/>
      <c r="E453" s="103"/>
      <c r="F453" s="212" t="str">
        <f t="shared" si="7"/>
        <v/>
      </c>
    </row>
    <row r="454" spans="1:6" x14ac:dyDescent="0.2">
      <c r="A454" s="102"/>
      <c r="B454" s="103"/>
      <c r="C454" s="103"/>
      <c r="D454" s="103"/>
      <c r="E454" s="103"/>
      <c r="F454" s="212" t="str">
        <f t="shared" si="7"/>
        <v/>
      </c>
    </row>
    <row r="455" spans="1:6" x14ac:dyDescent="0.2">
      <c r="A455" s="102"/>
      <c r="B455" s="103"/>
      <c r="C455" s="103"/>
      <c r="D455" s="103"/>
      <c r="E455" s="103"/>
      <c r="F455" s="212" t="str">
        <f t="shared" si="7"/>
        <v/>
      </c>
    </row>
    <row r="456" spans="1:6" x14ac:dyDescent="0.2">
      <c r="A456" s="102"/>
      <c r="B456" s="103"/>
      <c r="C456" s="103"/>
      <c r="D456" s="103"/>
      <c r="E456" s="103"/>
      <c r="F456" s="212" t="str">
        <f t="shared" si="7"/>
        <v/>
      </c>
    </row>
    <row r="457" spans="1:6" x14ac:dyDescent="0.2">
      <c r="A457" s="102"/>
      <c r="B457" s="103"/>
      <c r="C457" s="103"/>
      <c r="D457" s="103"/>
      <c r="E457" s="103"/>
      <c r="F457" s="212" t="str">
        <f t="shared" si="7"/>
        <v/>
      </c>
    </row>
    <row r="458" spans="1:6" x14ac:dyDescent="0.2">
      <c r="A458" s="102"/>
      <c r="B458" s="103"/>
      <c r="C458" s="103"/>
      <c r="D458" s="103"/>
      <c r="E458" s="103"/>
      <c r="F458" s="212" t="str">
        <f t="shared" si="7"/>
        <v/>
      </c>
    </row>
    <row r="459" spans="1:6" x14ac:dyDescent="0.2">
      <c r="A459" s="102"/>
      <c r="B459" s="103"/>
      <c r="C459" s="103"/>
      <c r="D459" s="103"/>
      <c r="E459" s="103"/>
      <c r="F459" s="212" t="str">
        <f t="shared" si="7"/>
        <v/>
      </c>
    </row>
    <row r="460" spans="1:6" x14ac:dyDescent="0.2">
      <c r="A460" s="102"/>
      <c r="B460" s="103"/>
      <c r="C460" s="103"/>
      <c r="D460" s="103"/>
      <c r="E460" s="103"/>
      <c r="F460" s="212" t="str">
        <f t="shared" si="7"/>
        <v/>
      </c>
    </row>
    <row r="461" spans="1:6" x14ac:dyDescent="0.2">
      <c r="A461" s="102"/>
      <c r="B461" s="103"/>
      <c r="C461" s="103"/>
      <c r="D461" s="103"/>
      <c r="E461" s="103"/>
      <c r="F461" s="212" t="str">
        <f t="shared" si="7"/>
        <v/>
      </c>
    </row>
    <row r="462" spans="1:6" ht="13.8" thickBot="1" x14ac:dyDescent="0.25">
      <c r="A462" s="105"/>
      <c r="B462" s="106"/>
      <c r="C462" s="106"/>
      <c r="D462" s="106"/>
      <c r="E462" s="106"/>
      <c r="F462" s="7" t="str">
        <f t="shared" si="7"/>
        <v/>
      </c>
    </row>
    <row r="463" spans="1:6" ht="13.8" thickBot="1" x14ac:dyDescent="0.25">
      <c r="A463" s="14"/>
      <c r="B463" s="15"/>
      <c r="C463" s="15" t="s">
        <v>162</v>
      </c>
      <c r="D463" s="15">
        <f>SUM(D409:D462)</f>
        <v>0</v>
      </c>
      <c r="E463" s="15">
        <f>SUM(E409:E462)</f>
        <v>0</v>
      </c>
      <c r="F463" s="16">
        <f>D408+D463-E463</f>
        <v>0</v>
      </c>
    </row>
    <row r="464" spans="1:6" ht="14.4" thickTop="1" thickBot="1" x14ac:dyDescent="0.25">
      <c r="A464" s="17"/>
      <c r="B464" s="17"/>
      <c r="C464" s="17"/>
      <c r="D464" s="17"/>
      <c r="E464" s="17"/>
      <c r="F464" s="17"/>
    </row>
    <row r="465" spans="1:6" ht="33" customHeight="1" thickBot="1" x14ac:dyDescent="0.25">
      <c r="A465" s="240" t="s">
        <v>4</v>
      </c>
      <c r="B465" s="241"/>
      <c r="C465" s="11" t="s">
        <v>0</v>
      </c>
      <c r="D465" s="11" t="s">
        <v>1</v>
      </c>
      <c r="E465" s="11" t="s">
        <v>2</v>
      </c>
      <c r="F465" s="12" t="s">
        <v>254</v>
      </c>
    </row>
    <row r="466" spans="1:6" x14ac:dyDescent="0.2">
      <c r="A466" s="8">
        <v>9</v>
      </c>
      <c r="B466" s="147">
        <v>1</v>
      </c>
      <c r="C466" s="147" t="s">
        <v>8</v>
      </c>
      <c r="D466" s="147">
        <f>F463</f>
        <v>0</v>
      </c>
      <c r="E466" s="147"/>
      <c r="F466" s="211">
        <f>D466-E466</f>
        <v>0</v>
      </c>
    </row>
    <row r="467" spans="1:6" x14ac:dyDescent="0.2">
      <c r="A467" s="102"/>
      <c r="B467" s="103"/>
      <c r="C467" s="103"/>
      <c r="D467" s="103"/>
      <c r="E467" s="103"/>
      <c r="F467" s="212" t="str">
        <f>IF(OR(D467&lt;&gt;0,E467&lt;&gt;0),F466+D467-E467,"")</f>
        <v/>
      </c>
    </row>
    <row r="468" spans="1:6" x14ac:dyDescent="0.2">
      <c r="A468" s="102"/>
      <c r="B468" s="103"/>
      <c r="C468" s="103"/>
      <c r="D468" s="103"/>
      <c r="E468" s="103"/>
      <c r="F468" s="212" t="str">
        <f t="shared" ref="F468:F520" si="8">IF(OR(D468&lt;&gt;0,E468&lt;&gt;0),F467+D468-E468,"")</f>
        <v/>
      </c>
    </row>
    <row r="469" spans="1:6" x14ac:dyDescent="0.2">
      <c r="A469" s="102"/>
      <c r="B469" s="103"/>
      <c r="C469" s="103"/>
      <c r="D469" s="103"/>
      <c r="E469" s="103"/>
      <c r="F469" s="212" t="str">
        <f t="shared" si="8"/>
        <v/>
      </c>
    </row>
    <row r="470" spans="1:6" x14ac:dyDescent="0.2">
      <c r="A470" s="102"/>
      <c r="B470" s="103"/>
      <c r="C470" s="103"/>
      <c r="D470" s="103"/>
      <c r="E470" s="103"/>
      <c r="F470" s="212" t="str">
        <f t="shared" si="8"/>
        <v/>
      </c>
    </row>
    <row r="471" spans="1:6" x14ac:dyDescent="0.2">
      <c r="A471" s="102"/>
      <c r="B471" s="103"/>
      <c r="C471" s="103"/>
      <c r="D471" s="103"/>
      <c r="E471" s="103"/>
      <c r="F471" s="212" t="str">
        <f t="shared" si="8"/>
        <v/>
      </c>
    </row>
    <row r="472" spans="1:6" x14ac:dyDescent="0.2">
      <c r="A472" s="102"/>
      <c r="B472" s="103"/>
      <c r="C472" s="103"/>
      <c r="D472" s="103"/>
      <c r="E472" s="103"/>
      <c r="F472" s="212" t="str">
        <f t="shared" si="8"/>
        <v/>
      </c>
    </row>
    <row r="473" spans="1:6" x14ac:dyDescent="0.2">
      <c r="A473" s="102"/>
      <c r="B473" s="103"/>
      <c r="C473" s="103"/>
      <c r="D473" s="103"/>
      <c r="E473" s="103"/>
      <c r="F473" s="212" t="str">
        <f t="shared" si="8"/>
        <v/>
      </c>
    </row>
    <row r="474" spans="1:6" x14ac:dyDescent="0.2">
      <c r="A474" s="102"/>
      <c r="B474" s="103"/>
      <c r="C474" s="103"/>
      <c r="D474" s="103"/>
      <c r="E474" s="103"/>
      <c r="F474" s="212" t="str">
        <f t="shared" si="8"/>
        <v/>
      </c>
    </row>
    <row r="475" spans="1:6" x14ac:dyDescent="0.2">
      <c r="A475" s="102"/>
      <c r="B475" s="103"/>
      <c r="C475" s="103"/>
      <c r="D475" s="103"/>
      <c r="E475" s="103"/>
      <c r="F475" s="212" t="str">
        <f t="shared" si="8"/>
        <v/>
      </c>
    </row>
    <row r="476" spans="1:6" x14ac:dyDescent="0.2">
      <c r="A476" s="102"/>
      <c r="B476" s="103"/>
      <c r="C476" s="103"/>
      <c r="D476" s="103"/>
      <c r="E476" s="103"/>
      <c r="F476" s="212" t="str">
        <f t="shared" si="8"/>
        <v/>
      </c>
    </row>
    <row r="477" spans="1:6" x14ac:dyDescent="0.2">
      <c r="A477" s="102"/>
      <c r="B477" s="103"/>
      <c r="C477" s="103"/>
      <c r="D477" s="103"/>
      <c r="E477" s="103"/>
      <c r="F477" s="212" t="str">
        <f t="shared" si="8"/>
        <v/>
      </c>
    </row>
    <row r="478" spans="1:6" x14ac:dyDescent="0.2">
      <c r="A478" s="102"/>
      <c r="B478" s="103"/>
      <c r="C478" s="104"/>
      <c r="D478" s="103"/>
      <c r="E478" s="103"/>
      <c r="F478" s="212" t="str">
        <f t="shared" si="8"/>
        <v/>
      </c>
    </row>
    <row r="479" spans="1:6" x14ac:dyDescent="0.2">
      <c r="A479" s="102"/>
      <c r="B479" s="103"/>
      <c r="C479" s="103"/>
      <c r="D479" s="103"/>
      <c r="E479" s="103"/>
      <c r="F479" s="212" t="str">
        <f t="shared" si="8"/>
        <v/>
      </c>
    </row>
    <row r="480" spans="1:6" x14ac:dyDescent="0.2">
      <c r="A480" s="102"/>
      <c r="B480" s="103"/>
      <c r="C480" s="103"/>
      <c r="D480" s="103"/>
      <c r="E480" s="103"/>
      <c r="F480" s="212" t="str">
        <f t="shared" si="8"/>
        <v/>
      </c>
    </row>
    <row r="481" spans="1:6" x14ac:dyDescent="0.2">
      <c r="A481" s="102"/>
      <c r="B481" s="103"/>
      <c r="C481" s="103"/>
      <c r="D481" s="103"/>
      <c r="E481" s="103"/>
      <c r="F481" s="212" t="str">
        <f t="shared" si="8"/>
        <v/>
      </c>
    </row>
    <row r="482" spans="1:6" x14ac:dyDescent="0.2">
      <c r="A482" s="102"/>
      <c r="B482" s="103"/>
      <c r="C482" s="103"/>
      <c r="D482" s="103"/>
      <c r="E482" s="103"/>
      <c r="F482" s="212" t="str">
        <f t="shared" si="8"/>
        <v/>
      </c>
    </row>
    <row r="483" spans="1:6" x14ac:dyDescent="0.2">
      <c r="A483" s="102"/>
      <c r="B483" s="103"/>
      <c r="C483" s="103"/>
      <c r="D483" s="103"/>
      <c r="E483" s="103"/>
      <c r="F483" s="212" t="str">
        <f t="shared" si="8"/>
        <v/>
      </c>
    </row>
    <row r="484" spans="1:6" x14ac:dyDescent="0.2">
      <c r="A484" s="102"/>
      <c r="B484" s="103"/>
      <c r="C484" s="103"/>
      <c r="D484" s="103"/>
      <c r="E484" s="103"/>
      <c r="F484" s="212" t="str">
        <f t="shared" si="8"/>
        <v/>
      </c>
    </row>
    <row r="485" spans="1:6" x14ac:dyDescent="0.2">
      <c r="A485" s="102"/>
      <c r="B485" s="103"/>
      <c r="C485" s="103"/>
      <c r="D485" s="103"/>
      <c r="E485" s="103"/>
      <c r="F485" s="212" t="str">
        <f t="shared" si="8"/>
        <v/>
      </c>
    </row>
    <row r="486" spans="1:6" x14ac:dyDescent="0.2">
      <c r="A486" s="102"/>
      <c r="B486" s="103"/>
      <c r="C486" s="103"/>
      <c r="D486" s="103"/>
      <c r="E486" s="103"/>
      <c r="F486" s="212" t="str">
        <f t="shared" si="8"/>
        <v/>
      </c>
    </row>
    <row r="487" spans="1:6" x14ac:dyDescent="0.2">
      <c r="A487" s="102"/>
      <c r="B487" s="103"/>
      <c r="C487" s="103"/>
      <c r="D487" s="103"/>
      <c r="E487" s="103"/>
      <c r="F487" s="212" t="str">
        <f t="shared" si="8"/>
        <v/>
      </c>
    </row>
    <row r="488" spans="1:6" x14ac:dyDescent="0.2">
      <c r="A488" s="102"/>
      <c r="B488" s="103"/>
      <c r="C488" s="103"/>
      <c r="D488" s="103"/>
      <c r="E488" s="103"/>
      <c r="F488" s="212" t="str">
        <f t="shared" si="8"/>
        <v/>
      </c>
    </row>
    <row r="489" spans="1:6" x14ac:dyDescent="0.2">
      <c r="A489" s="102"/>
      <c r="B489" s="103"/>
      <c r="C489" s="103"/>
      <c r="D489" s="103"/>
      <c r="E489" s="103"/>
      <c r="F489" s="212" t="str">
        <f t="shared" si="8"/>
        <v/>
      </c>
    </row>
    <row r="490" spans="1:6" x14ac:dyDescent="0.2">
      <c r="A490" s="102"/>
      <c r="B490" s="103"/>
      <c r="C490" s="103"/>
      <c r="D490" s="103"/>
      <c r="E490" s="103"/>
      <c r="F490" s="212" t="str">
        <f t="shared" si="8"/>
        <v/>
      </c>
    </row>
    <row r="491" spans="1:6" x14ac:dyDescent="0.2">
      <c r="A491" s="102"/>
      <c r="B491" s="103"/>
      <c r="C491" s="103"/>
      <c r="D491" s="103"/>
      <c r="E491" s="103"/>
      <c r="F491" s="212" t="str">
        <f t="shared" si="8"/>
        <v/>
      </c>
    </row>
    <row r="492" spans="1:6" x14ac:dyDescent="0.2">
      <c r="A492" s="102"/>
      <c r="B492" s="103"/>
      <c r="C492" s="103"/>
      <c r="D492" s="103"/>
      <c r="E492" s="103"/>
      <c r="F492" s="212" t="str">
        <f t="shared" si="8"/>
        <v/>
      </c>
    </row>
    <row r="493" spans="1:6" x14ac:dyDescent="0.2">
      <c r="A493" s="102"/>
      <c r="B493" s="103"/>
      <c r="C493" s="103"/>
      <c r="D493" s="103"/>
      <c r="E493" s="103"/>
      <c r="F493" s="212" t="str">
        <f t="shared" si="8"/>
        <v/>
      </c>
    </row>
    <row r="494" spans="1:6" x14ac:dyDescent="0.2">
      <c r="A494" s="102"/>
      <c r="B494" s="103"/>
      <c r="C494" s="103"/>
      <c r="D494" s="103"/>
      <c r="E494" s="103"/>
      <c r="F494" s="212" t="str">
        <f t="shared" si="8"/>
        <v/>
      </c>
    </row>
    <row r="495" spans="1:6" x14ac:dyDescent="0.2">
      <c r="A495" s="102"/>
      <c r="B495" s="103"/>
      <c r="C495" s="103"/>
      <c r="D495" s="103"/>
      <c r="E495" s="103"/>
      <c r="F495" s="212" t="str">
        <f t="shared" si="8"/>
        <v/>
      </c>
    </row>
    <row r="496" spans="1:6" x14ac:dyDescent="0.2">
      <c r="A496" s="102"/>
      <c r="B496" s="103"/>
      <c r="C496" s="103"/>
      <c r="D496" s="103"/>
      <c r="E496" s="103"/>
      <c r="F496" s="212" t="str">
        <f t="shared" si="8"/>
        <v/>
      </c>
    </row>
    <row r="497" spans="1:6" x14ac:dyDescent="0.2">
      <c r="A497" s="102"/>
      <c r="B497" s="103"/>
      <c r="C497" s="103"/>
      <c r="D497" s="103"/>
      <c r="E497" s="103"/>
      <c r="F497" s="212" t="str">
        <f t="shared" si="8"/>
        <v/>
      </c>
    </row>
    <row r="498" spans="1:6" x14ac:dyDescent="0.2">
      <c r="A498" s="102"/>
      <c r="B498" s="103"/>
      <c r="C498" s="103"/>
      <c r="D498" s="103"/>
      <c r="E498" s="103"/>
      <c r="F498" s="212" t="str">
        <f t="shared" si="8"/>
        <v/>
      </c>
    </row>
    <row r="499" spans="1:6" x14ac:dyDescent="0.2">
      <c r="A499" s="102"/>
      <c r="B499" s="103"/>
      <c r="C499" s="103"/>
      <c r="D499" s="103"/>
      <c r="E499" s="103"/>
      <c r="F499" s="212" t="str">
        <f t="shared" si="8"/>
        <v/>
      </c>
    </row>
    <row r="500" spans="1:6" x14ac:dyDescent="0.2">
      <c r="A500" s="102"/>
      <c r="B500" s="103"/>
      <c r="C500" s="103"/>
      <c r="D500" s="103"/>
      <c r="E500" s="103"/>
      <c r="F500" s="212" t="str">
        <f t="shared" si="8"/>
        <v/>
      </c>
    </row>
    <row r="501" spans="1:6" x14ac:dyDescent="0.2">
      <c r="A501" s="102"/>
      <c r="B501" s="103"/>
      <c r="C501" s="103"/>
      <c r="D501" s="103"/>
      <c r="E501" s="103"/>
      <c r="F501" s="212" t="str">
        <f t="shared" si="8"/>
        <v/>
      </c>
    </row>
    <row r="502" spans="1:6" x14ac:dyDescent="0.2">
      <c r="A502" s="102"/>
      <c r="B502" s="103"/>
      <c r="C502" s="103"/>
      <c r="D502" s="103"/>
      <c r="E502" s="103"/>
      <c r="F502" s="212" t="str">
        <f t="shared" si="8"/>
        <v/>
      </c>
    </row>
    <row r="503" spans="1:6" x14ac:dyDescent="0.2">
      <c r="A503" s="102"/>
      <c r="B503" s="103"/>
      <c r="C503" s="103"/>
      <c r="D503" s="103"/>
      <c r="E503" s="103"/>
      <c r="F503" s="212" t="str">
        <f t="shared" si="8"/>
        <v/>
      </c>
    </row>
    <row r="504" spans="1:6" x14ac:dyDescent="0.2">
      <c r="A504" s="102"/>
      <c r="B504" s="103"/>
      <c r="C504" s="103"/>
      <c r="D504" s="103"/>
      <c r="E504" s="103"/>
      <c r="F504" s="212" t="str">
        <f t="shared" si="8"/>
        <v/>
      </c>
    </row>
    <row r="505" spans="1:6" x14ac:dyDescent="0.2">
      <c r="A505" s="102"/>
      <c r="B505" s="103"/>
      <c r="C505" s="103"/>
      <c r="D505" s="103"/>
      <c r="E505" s="103"/>
      <c r="F505" s="212" t="str">
        <f t="shared" si="8"/>
        <v/>
      </c>
    </row>
    <row r="506" spans="1:6" x14ac:dyDescent="0.2">
      <c r="A506" s="102"/>
      <c r="B506" s="103"/>
      <c r="C506" s="103"/>
      <c r="D506" s="103"/>
      <c r="E506" s="103"/>
      <c r="F506" s="212" t="str">
        <f t="shared" si="8"/>
        <v/>
      </c>
    </row>
    <row r="507" spans="1:6" x14ac:dyDescent="0.2">
      <c r="A507" s="102"/>
      <c r="B507" s="103"/>
      <c r="C507" s="103"/>
      <c r="D507" s="103"/>
      <c r="E507" s="103"/>
      <c r="F507" s="212" t="str">
        <f t="shared" si="8"/>
        <v/>
      </c>
    </row>
    <row r="508" spans="1:6" x14ac:dyDescent="0.2">
      <c r="A508" s="102"/>
      <c r="B508" s="103"/>
      <c r="C508" s="103"/>
      <c r="D508" s="103"/>
      <c r="E508" s="103"/>
      <c r="F508" s="212" t="str">
        <f t="shared" si="8"/>
        <v/>
      </c>
    </row>
    <row r="509" spans="1:6" x14ac:dyDescent="0.2">
      <c r="A509" s="102"/>
      <c r="B509" s="103"/>
      <c r="C509" s="103"/>
      <c r="D509" s="103"/>
      <c r="E509" s="103"/>
      <c r="F509" s="212" t="str">
        <f t="shared" si="8"/>
        <v/>
      </c>
    </row>
    <row r="510" spans="1:6" x14ac:dyDescent="0.2">
      <c r="A510" s="102"/>
      <c r="B510" s="103"/>
      <c r="C510" s="103"/>
      <c r="D510" s="103"/>
      <c r="E510" s="103"/>
      <c r="F510" s="212" t="str">
        <f t="shared" si="8"/>
        <v/>
      </c>
    </row>
    <row r="511" spans="1:6" x14ac:dyDescent="0.2">
      <c r="A511" s="102"/>
      <c r="B511" s="103"/>
      <c r="C511" s="103"/>
      <c r="D511" s="103"/>
      <c r="E511" s="103"/>
      <c r="F511" s="212" t="str">
        <f t="shared" si="8"/>
        <v/>
      </c>
    </row>
    <row r="512" spans="1:6" x14ac:dyDescent="0.2">
      <c r="A512" s="102"/>
      <c r="B512" s="103"/>
      <c r="C512" s="103"/>
      <c r="D512" s="103"/>
      <c r="E512" s="103"/>
      <c r="F512" s="212" t="str">
        <f t="shared" si="8"/>
        <v/>
      </c>
    </row>
    <row r="513" spans="1:6" x14ac:dyDescent="0.2">
      <c r="A513" s="102"/>
      <c r="B513" s="103"/>
      <c r="C513" s="103"/>
      <c r="D513" s="103"/>
      <c r="E513" s="103"/>
      <c r="F513" s="212" t="str">
        <f t="shared" si="8"/>
        <v/>
      </c>
    </row>
    <row r="514" spans="1:6" x14ac:dyDescent="0.2">
      <c r="A514" s="102"/>
      <c r="B514" s="103"/>
      <c r="C514" s="103"/>
      <c r="D514" s="103"/>
      <c r="E514" s="103"/>
      <c r="F514" s="212" t="str">
        <f t="shared" si="8"/>
        <v/>
      </c>
    </row>
    <row r="515" spans="1:6" x14ac:dyDescent="0.2">
      <c r="A515" s="102"/>
      <c r="B515" s="103"/>
      <c r="C515" s="103"/>
      <c r="D515" s="103"/>
      <c r="E515" s="103"/>
      <c r="F515" s="212" t="str">
        <f t="shared" si="8"/>
        <v/>
      </c>
    </row>
    <row r="516" spans="1:6" x14ac:dyDescent="0.2">
      <c r="A516" s="102"/>
      <c r="B516" s="103"/>
      <c r="C516" s="103"/>
      <c r="D516" s="103"/>
      <c r="E516" s="103"/>
      <c r="F516" s="212" t="str">
        <f t="shared" si="8"/>
        <v/>
      </c>
    </row>
    <row r="517" spans="1:6" x14ac:dyDescent="0.2">
      <c r="A517" s="102"/>
      <c r="B517" s="103"/>
      <c r="C517" s="103"/>
      <c r="D517" s="103"/>
      <c r="E517" s="103"/>
      <c r="F517" s="212" t="str">
        <f t="shared" si="8"/>
        <v/>
      </c>
    </row>
    <row r="518" spans="1:6" x14ac:dyDescent="0.2">
      <c r="A518" s="102"/>
      <c r="B518" s="103"/>
      <c r="C518" s="103"/>
      <c r="D518" s="103"/>
      <c r="E518" s="103"/>
      <c r="F518" s="212" t="str">
        <f t="shared" si="8"/>
        <v/>
      </c>
    </row>
    <row r="519" spans="1:6" x14ac:dyDescent="0.2">
      <c r="A519" s="102"/>
      <c r="B519" s="103"/>
      <c r="C519" s="103"/>
      <c r="D519" s="103"/>
      <c r="E519" s="103"/>
      <c r="F519" s="212" t="str">
        <f t="shared" si="8"/>
        <v/>
      </c>
    </row>
    <row r="520" spans="1:6" ht="13.8" thickBot="1" x14ac:dyDescent="0.25">
      <c r="A520" s="105"/>
      <c r="B520" s="106"/>
      <c r="C520" s="106"/>
      <c r="D520" s="106"/>
      <c r="E520" s="106"/>
      <c r="F520" s="7" t="str">
        <f t="shared" si="8"/>
        <v/>
      </c>
    </row>
    <row r="521" spans="1:6" ht="13.8" thickBot="1" x14ac:dyDescent="0.25">
      <c r="A521" s="14"/>
      <c r="B521" s="15"/>
      <c r="C521" s="15" t="s">
        <v>161</v>
      </c>
      <c r="D521" s="15">
        <f>SUM(D467:D520)</f>
        <v>0</v>
      </c>
      <c r="E521" s="15">
        <f>SUM(E467:E520)</f>
        <v>0</v>
      </c>
      <c r="F521" s="16">
        <f>D466+D521-E521</f>
        <v>0</v>
      </c>
    </row>
    <row r="522" spans="1:6" ht="14.4" thickTop="1" thickBot="1" x14ac:dyDescent="0.25">
      <c r="A522" s="17"/>
      <c r="B522" s="17"/>
      <c r="C522" s="17"/>
      <c r="D522" s="17"/>
      <c r="E522" s="17"/>
      <c r="F522" s="17"/>
    </row>
    <row r="523" spans="1:6" ht="33" customHeight="1" thickBot="1" x14ac:dyDescent="0.25">
      <c r="A523" s="240" t="s">
        <v>4</v>
      </c>
      <c r="B523" s="241"/>
      <c r="C523" s="11" t="s">
        <v>0</v>
      </c>
      <c r="D523" s="11" t="s">
        <v>1</v>
      </c>
      <c r="E523" s="11" t="s">
        <v>2</v>
      </c>
      <c r="F523" s="12" t="s">
        <v>254</v>
      </c>
    </row>
    <row r="524" spans="1:6" x14ac:dyDescent="0.2">
      <c r="A524" s="8">
        <v>10</v>
      </c>
      <c r="B524" s="147">
        <v>1</v>
      </c>
      <c r="C524" s="147" t="s">
        <v>8</v>
      </c>
      <c r="D524" s="147">
        <f>F521</f>
        <v>0</v>
      </c>
      <c r="E524" s="147"/>
      <c r="F524" s="211">
        <f>D524-E524</f>
        <v>0</v>
      </c>
    </row>
    <row r="525" spans="1:6" x14ac:dyDescent="0.2">
      <c r="A525" s="102"/>
      <c r="B525" s="103"/>
      <c r="C525" s="103"/>
      <c r="D525" s="103"/>
      <c r="E525" s="103"/>
      <c r="F525" s="212" t="str">
        <f>IF(OR(D525&lt;&gt;0,E525&lt;&gt;0),F524+D525-E525,"")</f>
        <v/>
      </c>
    </row>
    <row r="526" spans="1:6" x14ac:dyDescent="0.2">
      <c r="A526" s="102"/>
      <c r="B526" s="103"/>
      <c r="C526" s="103"/>
      <c r="D526" s="103"/>
      <c r="E526" s="103"/>
      <c r="F526" s="212" t="str">
        <f t="shared" ref="F526:F578" si="9">IF(OR(D526&lt;&gt;0,E526&lt;&gt;0),F525+D526-E526,"")</f>
        <v/>
      </c>
    </row>
    <row r="527" spans="1:6" x14ac:dyDescent="0.2">
      <c r="A527" s="102"/>
      <c r="B527" s="103"/>
      <c r="C527" s="103"/>
      <c r="D527" s="103"/>
      <c r="E527" s="103"/>
      <c r="F527" s="212" t="str">
        <f t="shared" si="9"/>
        <v/>
      </c>
    </row>
    <row r="528" spans="1:6" x14ac:dyDescent="0.2">
      <c r="A528" s="102"/>
      <c r="B528" s="103"/>
      <c r="C528" s="103"/>
      <c r="D528" s="103"/>
      <c r="E528" s="103"/>
      <c r="F528" s="212" t="str">
        <f t="shared" si="9"/>
        <v/>
      </c>
    </row>
    <row r="529" spans="1:6" x14ac:dyDescent="0.2">
      <c r="A529" s="102"/>
      <c r="B529" s="103"/>
      <c r="C529" s="103"/>
      <c r="D529" s="103"/>
      <c r="E529" s="103"/>
      <c r="F529" s="212" t="str">
        <f t="shared" si="9"/>
        <v/>
      </c>
    </row>
    <row r="530" spans="1:6" x14ac:dyDescent="0.2">
      <c r="A530" s="102"/>
      <c r="B530" s="103"/>
      <c r="C530" s="103"/>
      <c r="D530" s="103"/>
      <c r="E530" s="103"/>
      <c r="F530" s="212" t="str">
        <f t="shared" si="9"/>
        <v/>
      </c>
    </row>
    <row r="531" spans="1:6" x14ac:dyDescent="0.2">
      <c r="A531" s="102"/>
      <c r="B531" s="103"/>
      <c r="C531" s="103"/>
      <c r="D531" s="103"/>
      <c r="E531" s="103"/>
      <c r="F531" s="212" t="str">
        <f t="shared" si="9"/>
        <v/>
      </c>
    </row>
    <row r="532" spans="1:6" x14ac:dyDescent="0.2">
      <c r="A532" s="102"/>
      <c r="B532" s="103"/>
      <c r="C532" s="103"/>
      <c r="D532" s="103"/>
      <c r="E532" s="103"/>
      <c r="F532" s="212" t="str">
        <f t="shared" si="9"/>
        <v/>
      </c>
    </row>
    <row r="533" spans="1:6" x14ac:dyDescent="0.2">
      <c r="A533" s="102"/>
      <c r="B533" s="103"/>
      <c r="C533" s="103"/>
      <c r="D533" s="103"/>
      <c r="E533" s="103"/>
      <c r="F533" s="212" t="str">
        <f t="shared" si="9"/>
        <v/>
      </c>
    </row>
    <row r="534" spans="1:6" x14ac:dyDescent="0.2">
      <c r="A534" s="102"/>
      <c r="B534" s="103"/>
      <c r="C534" s="103"/>
      <c r="D534" s="103"/>
      <c r="E534" s="103"/>
      <c r="F534" s="212" t="str">
        <f t="shared" si="9"/>
        <v/>
      </c>
    </row>
    <row r="535" spans="1:6" x14ac:dyDescent="0.2">
      <c r="A535" s="102"/>
      <c r="B535" s="103"/>
      <c r="C535" s="103"/>
      <c r="D535" s="103"/>
      <c r="E535" s="103"/>
      <c r="F535" s="212" t="str">
        <f t="shared" si="9"/>
        <v/>
      </c>
    </row>
    <row r="536" spans="1:6" x14ac:dyDescent="0.2">
      <c r="A536" s="102"/>
      <c r="B536" s="103"/>
      <c r="C536" s="104"/>
      <c r="D536" s="103"/>
      <c r="E536" s="103"/>
      <c r="F536" s="212" t="str">
        <f t="shared" si="9"/>
        <v/>
      </c>
    </row>
    <row r="537" spans="1:6" x14ac:dyDescent="0.2">
      <c r="A537" s="102"/>
      <c r="B537" s="103"/>
      <c r="C537" s="103"/>
      <c r="D537" s="103"/>
      <c r="E537" s="103"/>
      <c r="F537" s="212" t="str">
        <f t="shared" si="9"/>
        <v/>
      </c>
    </row>
    <row r="538" spans="1:6" x14ac:dyDescent="0.2">
      <c r="A538" s="102"/>
      <c r="B538" s="103"/>
      <c r="C538" s="103"/>
      <c r="D538" s="103"/>
      <c r="E538" s="103"/>
      <c r="F538" s="212" t="str">
        <f t="shared" si="9"/>
        <v/>
      </c>
    </row>
    <row r="539" spans="1:6" x14ac:dyDescent="0.2">
      <c r="A539" s="102"/>
      <c r="B539" s="103"/>
      <c r="C539" s="103"/>
      <c r="D539" s="103"/>
      <c r="E539" s="103"/>
      <c r="F539" s="212" t="str">
        <f t="shared" si="9"/>
        <v/>
      </c>
    </row>
    <row r="540" spans="1:6" x14ac:dyDescent="0.2">
      <c r="A540" s="102"/>
      <c r="B540" s="103"/>
      <c r="C540" s="103"/>
      <c r="D540" s="103"/>
      <c r="E540" s="103"/>
      <c r="F540" s="212" t="str">
        <f t="shared" si="9"/>
        <v/>
      </c>
    </row>
    <row r="541" spans="1:6" x14ac:dyDescent="0.2">
      <c r="A541" s="102"/>
      <c r="B541" s="103"/>
      <c r="C541" s="103"/>
      <c r="D541" s="103"/>
      <c r="E541" s="103"/>
      <c r="F541" s="212" t="str">
        <f t="shared" si="9"/>
        <v/>
      </c>
    </row>
    <row r="542" spans="1:6" x14ac:dyDescent="0.2">
      <c r="A542" s="102"/>
      <c r="B542" s="103"/>
      <c r="C542" s="103"/>
      <c r="D542" s="103"/>
      <c r="E542" s="103"/>
      <c r="F542" s="212" t="str">
        <f t="shared" si="9"/>
        <v/>
      </c>
    </row>
    <row r="543" spans="1:6" x14ac:dyDescent="0.2">
      <c r="A543" s="102"/>
      <c r="B543" s="103"/>
      <c r="C543" s="103"/>
      <c r="D543" s="103"/>
      <c r="E543" s="103"/>
      <c r="F543" s="212" t="str">
        <f t="shared" si="9"/>
        <v/>
      </c>
    </row>
    <row r="544" spans="1:6" x14ac:dyDescent="0.2">
      <c r="A544" s="102"/>
      <c r="B544" s="103"/>
      <c r="C544" s="103"/>
      <c r="D544" s="103"/>
      <c r="E544" s="103"/>
      <c r="F544" s="212" t="str">
        <f t="shared" si="9"/>
        <v/>
      </c>
    </row>
    <row r="545" spans="1:6" x14ac:dyDescent="0.2">
      <c r="A545" s="102"/>
      <c r="B545" s="103"/>
      <c r="C545" s="103"/>
      <c r="D545" s="103"/>
      <c r="E545" s="103"/>
      <c r="F545" s="212" t="str">
        <f t="shared" si="9"/>
        <v/>
      </c>
    </row>
    <row r="546" spans="1:6" x14ac:dyDescent="0.2">
      <c r="A546" s="102"/>
      <c r="B546" s="103"/>
      <c r="C546" s="103"/>
      <c r="D546" s="103"/>
      <c r="E546" s="103"/>
      <c r="F546" s="212" t="str">
        <f t="shared" si="9"/>
        <v/>
      </c>
    </row>
    <row r="547" spans="1:6" x14ac:dyDescent="0.2">
      <c r="A547" s="102"/>
      <c r="B547" s="103"/>
      <c r="C547" s="103"/>
      <c r="D547" s="103"/>
      <c r="E547" s="103"/>
      <c r="F547" s="212" t="str">
        <f t="shared" si="9"/>
        <v/>
      </c>
    </row>
    <row r="548" spans="1:6" x14ac:dyDescent="0.2">
      <c r="A548" s="102"/>
      <c r="B548" s="103"/>
      <c r="C548" s="103"/>
      <c r="D548" s="103"/>
      <c r="E548" s="103"/>
      <c r="F548" s="212" t="str">
        <f t="shared" si="9"/>
        <v/>
      </c>
    </row>
    <row r="549" spans="1:6" x14ac:dyDescent="0.2">
      <c r="A549" s="102"/>
      <c r="B549" s="103"/>
      <c r="C549" s="103"/>
      <c r="D549" s="103"/>
      <c r="E549" s="103"/>
      <c r="F549" s="212" t="str">
        <f t="shared" si="9"/>
        <v/>
      </c>
    </row>
    <row r="550" spans="1:6" x14ac:dyDescent="0.2">
      <c r="A550" s="102"/>
      <c r="B550" s="103"/>
      <c r="C550" s="103"/>
      <c r="D550" s="103"/>
      <c r="E550" s="103"/>
      <c r="F550" s="212" t="str">
        <f t="shared" si="9"/>
        <v/>
      </c>
    </row>
    <row r="551" spans="1:6" x14ac:dyDescent="0.2">
      <c r="A551" s="102"/>
      <c r="B551" s="103"/>
      <c r="C551" s="103"/>
      <c r="D551" s="103"/>
      <c r="E551" s="103"/>
      <c r="F551" s="212" t="str">
        <f t="shared" si="9"/>
        <v/>
      </c>
    </row>
    <row r="552" spans="1:6" x14ac:dyDescent="0.2">
      <c r="A552" s="102"/>
      <c r="B552" s="103"/>
      <c r="C552" s="103"/>
      <c r="D552" s="103"/>
      <c r="E552" s="103"/>
      <c r="F552" s="212" t="str">
        <f t="shared" si="9"/>
        <v/>
      </c>
    </row>
    <row r="553" spans="1:6" x14ac:dyDescent="0.2">
      <c r="A553" s="102"/>
      <c r="B553" s="103"/>
      <c r="C553" s="103"/>
      <c r="D553" s="103"/>
      <c r="E553" s="103"/>
      <c r="F553" s="212" t="str">
        <f t="shared" si="9"/>
        <v/>
      </c>
    </row>
    <row r="554" spans="1:6" x14ac:dyDescent="0.2">
      <c r="A554" s="102"/>
      <c r="B554" s="103"/>
      <c r="C554" s="103"/>
      <c r="D554" s="103"/>
      <c r="E554" s="103"/>
      <c r="F554" s="212" t="str">
        <f t="shared" si="9"/>
        <v/>
      </c>
    </row>
    <row r="555" spans="1:6" x14ac:dyDescent="0.2">
      <c r="A555" s="102"/>
      <c r="B555" s="103"/>
      <c r="C555" s="103"/>
      <c r="D555" s="103"/>
      <c r="E555" s="103"/>
      <c r="F555" s="212" t="str">
        <f t="shared" si="9"/>
        <v/>
      </c>
    </row>
    <row r="556" spans="1:6" x14ac:dyDescent="0.2">
      <c r="A556" s="102"/>
      <c r="B556" s="103"/>
      <c r="C556" s="103"/>
      <c r="D556" s="103"/>
      <c r="E556" s="103"/>
      <c r="F556" s="212" t="str">
        <f t="shared" si="9"/>
        <v/>
      </c>
    </row>
    <row r="557" spans="1:6" x14ac:dyDescent="0.2">
      <c r="A557" s="102"/>
      <c r="B557" s="103"/>
      <c r="C557" s="103"/>
      <c r="D557" s="103"/>
      <c r="E557" s="103"/>
      <c r="F557" s="212" t="str">
        <f t="shared" si="9"/>
        <v/>
      </c>
    </row>
    <row r="558" spans="1:6" x14ac:dyDescent="0.2">
      <c r="A558" s="102"/>
      <c r="B558" s="103"/>
      <c r="C558" s="103"/>
      <c r="D558" s="103"/>
      <c r="E558" s="103"/>
      <c r="F558" s="212" t="str">
        <f t="shared" si="9"/>
        <v/>
      </c>
    </row>
    <row r="559" spans="1:6" x14ac:dyDescent="0.2">
      <c r="A559" s="102"/>
      <c r="B559" s="103"/>
      <c r="C559" s="103"/>
      <c r="D559" s="103"/>
      <c r="E559" s="103"/>
      <c r="F559" s="212" t="str">
        <f t="shared" si="9"/>
        <v/>
      </c>
    </row>
    <row r="560" spans="1:6" x14ac:dyDescent="0.2">
      <c r="A560" s="102"/>
      <c r="B560" s="103"/>
      <c r="C560" s="103"/>
      <c r="D560" s="103"/>
      <c r="E560" s="103"/>
      <c r="F560" s="212" t="str">
        <f t="shared" si="9"/>
        <v/>
      </c>
    </row>
    <row r="561" spans="1:6" x14ac:dyDescent="0.2">
      <c r="A561" s="102"/>
      <c r="B561" s="103"/>
      <c r="C561" s="103"/>
      <c r="D561" s="103"/>
      <c r="E561" s="103"/>
      <c r="F561" s="212" t="str">
        <f t="shared" si="9"/>
        <v/>
      </c>
    </row>
    <row r="562" spans="1:6" x14ac:dyDescent="0.2">
      <c r="A562" s="102"/>
      <c r="B562" s="103"/>
      <c r="C562" s="103"/>
      <c r="D562" s="103"/>
      <c r="E562" s="103"/>
      <c r="F562" s="212" t="str">
        <f t="shared" si="9"/>
        <v/>
      </c>
    </row>
    <row r="563" spans="1:6" x14ac:dyDescent="0.2">
      <c r="A563" s="102"/>
      <c r="B563" s="103"/>
      <c r="C563" s="103"/>
      <c r="D563" s="103"/>
      <c r="E563" s="103"/>
      <c r="F563" s="212" t="str">
        <f t="shared" si="9"/>
        <v/>
      </c>
    </row>
    <row r="564" spans="1:6" x14ac:dyDescent="0.2">
      <c r="A564" s="102"/>
      <c r="B564" s="103"/>
      <c r="C564" s="103"/>
      <c r="D564" s="103"/>
      <c r="E564" s="103"/>
      <c r="F564" s="212" t="str">
        <f t="shared" si="9"/>
        <v/>
      </c>
    </row>
    <row r="565" spans="1:6" x14ac:dyDescent="0.2">
      <c r="A565" s="102"/>
      <c r="B565" s="103"/>
      <c r="C565" s="103"/>
      <c r="D565" s="103"/>
      <c r="E565" s="103"/>
      <c r="F565" s="212" t="str">
        <f t="shared" si="9"/>
        <v/>
      </c>
    </row>
    <row r="566" spans="1:6" x14ac:dyDescent="0.2">
      <c r="A566" s="102"/>
      <c r="B566" s="103"/>
      <c r="C566" s="103"/>
      <c r="D566" s="103"/>
      <c r="E566" s="103"/>
      <c r="F566" s="212" t="str">
        <f t="shared" si="9"/>
        <v/>
      </c>
    </row>
    <row r="567" spans="1:6" x14ac:dyDescent="0.2">
      <c r="A567" s="102"/>
      <c r="B567" s="103"/>
      <c r="C567" s="103"/>
      <c r="D567" s="103"/>
      <c r="E567" s="103"/>
      <c r="F567" s="212" t="str">
        <f t="shared" si="9"/>
        <v/>
      </c>
    </row>
    <row r="568" spans="1:6" x14ac:dyDescent="0.2">
      <c r="A568" s="102"/>
      <c r="B568" s="103"/>
      <c r="C568" s="103"/>
      <c r="D568" s="103"/>
      <c r="E568" s="103"/>
      <c r="F568" s="212" t="str">
        <f t="shared" si="9"/>
        <v/>
      </c>
    </row>
    <row r="569" spans="1:6" x14ac:dyDescent="0.2">
      <c r="A569" s="102"/>
      <c r="B569" s="103"/>
      <c r="C569" s="103"/>
      <c r="D569" s="103"/>
      <c r="E569" s="103"/>
      <c r="F569" s="212" t="str">
        <f t="shared" si="9"/>
        <v/>
      </c>
    </row>
    <row r="570" spans="1:6" x14ac:dyDescent="0.2">
      <c r="A570" s="102"/>
      <c r="B570" s="103"/>
      <c r="C570" s="103"/>
      <c r="D570" s="103"/>
      <c r="E570" s="103"/>
      <c r="F570" s="212" t="str">
        <f t="shared" si="9"/>
        <v/>
      </c>
    </row>
    <row r="571" spans="1:6" x14ac:dyDescent="0.2">
      <c r="A571" s="102"/>
      <c r="B571" s="103"/>
      <c r="C571" s="103"/>
      <c r="D571" s="103"/>
      <c r="E571" s="103"/>
      <c r="F571" s="212" t="str">
        <f t="shared" si="9"/>
        <v/>
      </c>
    </row>
    <row r="572" spans="1:6" x14ac:dyDescent="0.2">
      <c r="A572" s="102"/>
      <c r="B572" s="103"/>
      <c r="C572" s="103"/>
      <c r="D572" s="103"/>
      <c r="E572" s="103"/>
      <c r="F572" s="212" t="str">
        <f t="shared" si="9"/>
        <v/>
      </c>
    </row>
    <row r="573" spans="1:6" x14ac:dyDescent="0.2">
      <c r="A573" s="102"/>
      <c r="B573" s="103"/>
      <c r="C573" s="103"/>
      <c r="D573" s="103"/>
      <c r="E573" s="103"/>
      <c r="F573" s="212" t="str">
        <f t="shared" si="9"/>
        <v/>
      </c>
    </row>
    <row r="574" spans="1:6" x14ac:dyDescent="0.2">
      <c r="A574" s="102"/>
      <c r="B574" s="103"/>
      <c r="C574" s="103"/>
      <c r="D574" s="103"/>
      <c r="E574" s="103"/>
      <c r="F574" s="212" t="str">
        <f t="shared" si="9"/>
        <v/>
      </c>
    </row>
    <row r="575" spans="1:6" x14ac:dyDescent="0.2">
      <c r="A575" s="102"/>
      <c r="B575" s="103"/>
      <c r="C575" s="103"/>
      <c r="D575" s="103"/>
      <c r="E575" s="103"/>
      <c r="F575" s="212" t="str">
        <f t="shared" si="9"/>
        <v/>
      </c>
    </row>
    <row r="576" spans="1:6" x14ac:dyDescent="0.2">
      <c r="A576" s="102"/>
      <c r="B576" s="103"/>
      <c r="C576" s="103"/>
      <c r="D576" s="103"/>
      <c r="E576" s="103"/>
      <c r="F576" s="212" t="str">
        <f t="shared" si="9"/>
        <v/>
      </c>
    </row>
    <row r="577" spans="1:6" x14ac:dyDescent="0.2">
      <c r="A577" s="102"/>
      <c r="B577" s="103"/>
      <c r="C577" s="103"/>
      <c r="D577" s="103"/>
      <c r="E577" s="103"/>
      <c r="F577" s="212" t="str">
        <f t="shared" si="9"/>
        <v/>
      </c>
    </row>
    <row r="578" spans="1:6" ht="13.8" thickBot="1" x14ac:dyDescent="0.25">
      <c r="A578" s="105"/>
      <c r="B578" s="106"/>
      <c r="C578" s="106"/>
      <c r="D578" s="106"/>
      <c r="E578" s="106"/>
      <c r="F578" s="7" t="str">
        <f t="shared" si="9"/>
        <v/>
      </c>
    </row>
    <row r="579" spans="1:6" ht="13.8" thickBot="1" x14ac:dyDescent="0.25">
      <c r="A579" s="14"/>
      <c r="B579" s="15"/>
      <c r="C579" s="15" t="s">
        <v>160</v>
      </c>
      <c r="D579" s="15">
        <f>SUM(D525:D578)</f>
        <v>0</v>
      </c>
      <c r="E579" s="15">
        <f>SUM(E525:E578)</f>
        <v>0</v>
      </c>
      <c r="F579" s="16">
        <f>D524+D579-E579</f>
        <v>0</v>
      </c>
    </row>
    <row r="580" spans="1:6" ht="14.4" thickTop="1" thickBot="1" x14ac:dyDescent="0.25">
      <c r="A580" s="17"/>
      <c r="B580" s="17"/>
      <c r="C580" s="17"/>
      <c r="D580" s="17"/>
      <c r="E580" s="17"/>
      <c r="F580" s="17"/>
    </row>
    <row r="581" spans="1:6" ht="33" customHeight="1" thickBot="1" x14ac:dyDescent="0.25">
      <c r="A581" s="240" t="s">
        <v>4</v>
      </c>
      <c r="B581" s="241"/>
      <c r="C581" s="11" t="s">
        <v>0</v>
      </c>
      <c r="D581" s="11" t="s">
        <v>1</v>
      </c>
      <c r="E581" s="11" t="s">
        <v>2</v>
      </c>
      <c r="F581" s="12" t="s">
        <v>254</v>
      </c>
    </row>
    <row r="582" spans="1:6" x14ac:dyDescent="0.2">
      <c r="A582" s="8">
        <v>11</v>
      </c>
      <c r="B582" s="147">
        <v>1</v>
      </c>
      <c r="C582" s="147" t="s">
        <v>8</v>
      </c>
      <c r="D582" s="147">
        <f>F579</f>
        <v>0</v>
      </c>
      <c r="E582" s="147"/>
      <c r="F582" s="211">
        <f>D582-E582</f>
        <v>0</v>
      </c>
    </row>
    <row r="583" spans="1:6" x14ac:dyDescent="0.2">
      <c r="A583" s="102"/>
      <c r="B583" s="103"/>
      <c r="C583" s="103"/>
      <c r="D583" s="103"/>
      <c r="E583" s="103"/>
      <c r="F583" s="212" t="str">
        <f>IF(OR(D583&lt;&gt;0,E583&lt;&gt;0),F582+D583-E583,"")</f>
        <v/>
      </c>
    </row>
    <row r="584" spans="1:6" x14ac:dyDescent="0.2">
      <c r="A584" s="102"/>
      <c r="B584" s="103"/>
      <c r="C584" s="103"/>
      <c r="D584" s="103"/>
      <c r="E584" s="103"/>
      <c r="F584" s="212" t="str">
        <f t="shared" ref="F584:F636" si="10">IF(OR(D584&lt;&gt;0,E584&lt;&gt;0),F583+D584-E584,"")</f>
        <v/>
      </c>
    </row>
    <row r="585" spans="1:6" x14ac:dyDescent="0.2">
      <c r="A585" s="102"/>
      <c r="B585" s="103"/>
      <c r="C585" s="103"/>
      <c r="D585" s="103"/>
      <c r="E585" s="103"/>
      <c r="F585" s="212" t="str">
        <f t="shared" si="10"/>
        <v/>
      </c>
    </row>
    <row r="586" spans="1:6" x14ac:dyDescent="0.2">
      <c r="A586" s="102"/>
      <c r="B586" s="103"/>
      <c r="C586" s="103"/>
      <c r="D586" s="103"/>
      <c r="E586" s="103"/>
      <c r="F586" s="212" t="str">
        <f t="shared" si="10"/>
        <v/>
      </c>
    </row>
    <row r="587" spans="1:6" x14ac:dyDescent="0.2">
      <c r="A587" s="102"/>
      <c r="B587" s="103"/>
      <c r="C587" s="103"/>
      <c r="D587" s="103"/>
      <c r="E587" s="103"/>
      <c r="F587" s="212" t="str">
        <f t="shared" si="10"/>
        <v/>
      </c>
    </row>
    <row r="588" spans="1:6" x14ac:dyDescent="0.2">
      <c r="A588" s="102"/>
      <c r="B588" s="103"/>
      <c r="C588" s="103"/>
      <c r="D588" s="103"/>
      <c r="E588" s="103"/>
      <c r="F588" s="212" t="str">
        <f t="shared" si="10"/>
        <v/>
      </c>
    </row>
    <row r="589" spans="1:6" x14ac:dyDescent="0.2">
      <c r="A589" s="102"/>
      <c r="B589" s="103"/>
      <c r="C589" s="103"/>
      <c r="D589" s="103"/>
      <c r="E589" s="103"/>
      <c r="F589" s="212" t="str">
        <f t="shared" si="10"/>
        <v/>
      </c>
    </row>
    <row r="590" spans="1:6" x14ac:dyDescent="0.2">
      <c r="A590" s="102"/>
      <c r="B590" s="103"/>
      <c r="C590" s="103"/>
      <c r="D590" s="103"/>
      <c r="E590" s="103"/>
      <c r="F590" s="212" t="str">
        <f t="shared" si="10"/>
        <v/>
      </c>
    </row>
    <row r="591" spans="1:6" x14ac:dyDescent="0.2">
      <c r="A591" s="102"/>
      <c r="B591" s="103"/>
      <c r="C591" s="103"/>
      <c r="D591" s="103"/>
      <c r="E591" s="103"/>
      <c r="F591" s="212" t="str">
        <f t="shared" si="10"/>
        <v/>
      </c>
    </row>
    <row r="592" spans="1:6" x14ac:dyDescent="0.2">
      <c r="A592" s="102"/>
      <c r="B592" s="103"/>
      <c r="C592" s="103"/>
      <c r="D592" s="103"/>
      <c r="E592" s="103"/>
      <c r="F592" s="212" t="str">
        <f t="shared" si="10"/>
        <v/>
      </c>
    </row>
    <row r="593" spans="1:6" x14ac:dyDescent="0.2">
      <c r="A593" s="102"/>
      <c r="B593" s="103"/>
      <c r="C593" s="103"/>
      <c r="D593" s="103"/>
      <c r="E593" s="103"/>
      <c r="F593" s="212" t="str">
        <f t="shared" si="10"/>
        <v/>
      </c>
    </row>
    <row r="594" spans="1:6" x14ac:dyDescent="0.2">
      <c r="A594" s="102"/>
      <c r="B594" s="103"/>
      <c r="C594" s="104"/>
      <c r="D594" s="103"/>
      <c r="E594" s="103"/>
      <c r="F594" s="212" t="str">
        <f t="shared" si="10"/>
        <v/>
      </c>
    </row>
    <row r="595" spans="1:6" x14ac:dyDescent="0.2">
      <c r="A595" s="102"/>
      <c r="B595" s="103"/>
      <c r="C595" s="103"/>
      <c r="D595" s="103"/>
      <c r="E595" s="103"/>
      <c r="F595" s="212" t="str">
        <f t="shared" si="10"/>
        <v/>
      </c>
    </row>
    <row r="596" spans="1:6" x14ac:dyDescent="0.2">
      <c r="A596" s="102"/>
      <c r="B596" s="103"/>
      <c r="C596" s="103"/>
      <c r="D596" s="103"/>
      <c r="E596" s="103"/>
      <c r="F596" s="212" t="str">
        <f t="shared" si="10"/>
        <v/>
      </c>
    </row>
    <row r="597" spans="1:6" x14ac:dyDescent="0.2">
      <c r="A597" s="102"/>
      <c r="B597" s="103"/>
      <c r="C597" s="103"/>
      <c r="D597" s="103"/>
      <c r="E597" s="103"/>
      <c r="F597" s="212" t="str">
        <f t="shared" si="10"/>
        <v/>
      </c>
    </row>
    <row r="598" spans="1:6" x14ac:dyDescent="0.2">
      <c r="A598" s="102"/>
      <c r="B598" s="103"/>
      <c r="C598" s="103"/>
      <c r="D598" s="103"/>
      <c r="E598" s="103"/>
      <c r="F598" s="212" t="str">
        <f t="shared" si="10"/>
        <v/>
      </c>
    </row>
    <row r="599" spans="1:6" x14ac:dyDescent="0.2">
      <c r="A599" s="102"/>
      <c r="B599" s="103"/>
      <c r="C599" s="103"/>
      <c r="D599" s="103"/>
      <c r="E599" s="103"/>
      <c r="F599" s="212" t="str">
        <f t="shared" si="10"/>
        <v/>
      </c>
    </row>
    <row r="600" spans="1:6" x14ac:dyDescent="0.2">
      <c r="A600" s="102"/>
      <c r="B600" s="103"/>
      <c r="C600" s="103"/>
      <c r="D600" s="103"/>
      <c r="E600" s="103"/>
      <c r="F600" s="212" t="str">
        <f t="shared" si="10"/>
        <v/>
      </c>
    </row>
    <row r="601" spans="1:6" x14ac:dyDescent="0.2">
      <c r="A601" s="102"/>
      <c r="B601" s="103"/>
      <c r="C601" s="103"/>
      <c r="D601" s="103"/>
      <c r="E601" s="103"/>
      <c r="F601" s="212" t="str">
        <f t="shared" si="10"/>
        <v/>
      </c>
    </row>
    <row r="602" spans="1:6" x14ac:dyDescent="0.2">
      <c r="A602" s="102"/>
      <c r="B602" s="103"/>
      <c r="C602" s="103"/>
      <c r="D602" s="103"/>
      <c r="E602" s="103"/>
      <c r="F602" s="212" t="str">
        <f t="shared" si="10"/>
        <v/>
      </c>
    </row>
    <row r="603" spans="1:6" x14ac:dyDescent="0.2">
      <c r="A603" s="102"/>
      <c r="B603" s="103"/>
      <c r="C603" s="103"/>
      <c r="D603" s="103"/>
      <c r="E603" s="103"/>
      <c r="F603" s="212" t="str">
        <f t="shared" si="10"/>
        <v/>
      </c>
    </row>
    <row r="604" spans="1:6" x14ac:dyDescent="0.2">
      <c r="A604" s="102"/>
      <c r="B604" s="103"/>
      <c r="C604" s="103"/>
      <c r="D604" s="103"/>
      <c r="E604" s="103"/>
      <c r="F604" s="212" t="str">
        <f t="shared" si="10"/>
        <v/>
      </c>
    </row>
    <row r="605" spans="1:6" x14ac:dyDescent="0.2">
      <c r="A605" s="102"/>
      <c r="B605" s="103"/>
      <c r="C605" s="103"/>
      <c r="D605" s="103"/>
      <c r="E605" s="103"/>
      <c r="F605" s="212" t="str">
        <f t="shared" si="10"/>
        <v/>
      </c>
    </row>
    <row r="606" spans="1:6" x14ac:dyDescent="0.2">
      <c r="A606" s="102"/>
      <c r="B606" s="103"/>
      <c r="C606" s="103"/>
      <c r="D606" s="103"/>
      <c r="E606" s="103"/>
      <c r="F606" s="212" t="str">
        <f t="shared" si="10"/>
        <v/>
      </c>
    </row>
    <row r="607" spans="1:6" x14ac:dyDescent="0.2">
      <c r="A607" s="102"/>
      <c r="B607" s="103"/>
      <c r="C607" s="103"/>
      <c r="D607" s="103"/>
      <c r="E607" s="103"/>
      <c r="F607" s="212" t="str">
        <f t="shared" si="10"/>
        <v/>
      </c>
    </row>
    <row r="608" spans="1:6" x14ac:dyDescent="0.2">
      <c r="A608" s="102"/>
      <c r="B608" s="103"/>
      <c r="C608" s="103"/>
      <c r="D608" s="103"/>
      <c r="E608" s="103"/>
      <c r="F608" s="212" t="str">
        <f t="shared" si="10"/>
        <v/>
      </c>
    </row>
    <row r="609" spans="1:6" x14ac:dyDescent="0.2">
      <c r="A609" s="102"/>
      <c r="B609" s="103"/>
      <c r="C609" s="103"/>
      <c r="D609" s="103"/>
      <c r="E609" s="103"/>
      <c r="F609" s="212" t="str">
        <f t="shared" si="10"/>
        <v/>
      </c>
    </row>
    <row r="610" spans="1:6" x14ac:dyDescent="0.2">
      <c r="A610" s="102"/>
      <c r="B610" s="103"/>
      <c r="C610" s="103"/>
      <c r="D610" s="103"/>
      <c r="E610" s="103"/>
      <c r="F610" s="212" t="str">
        <f t="shared" si="10"/>
        <v/>
      </c>
    </row>
    <row r="611" spans="1:6" x14ac:dyDescent="0.2">
      <c r="A611" s="102"/>
      <c r="B611" s="103"/>
      <c r="C611" s="103"/>
      <c r="D611" s="103"/>
      <c r="E611" s="103"/>
      <c r="F611" s="212" t="str">
        <f t="shared" si="10"/>
        <v/>
      </c>
    </row>
    <row r="612" spans="1:6" x14ac:dyDescent="0.2">
      <c r="A612" s="102"/>
      <c r="B612" s="103"/>
      <c r="C612" s="103"/>
      <c r="D612" s="103"/>
      <c r="E612" s="103"/>
      <c r="F612" s="212" t="str">
        <f t="shared" si="10"/>
        <v/>
      </c>
    </row>
    <row r="613" spans="1:6" x14ac:dyDescent="0.2">
      <c r="A613" s="102"/>
      <c r="B613" s="103"/>
      <c r="C613" s="103"/>
      <c r="D613" s="103"/>
      <c r="E613" s="103"/>
      <c r="F613" s="212" t="str">
        <f t="shared" si="10"/>
        <v/>
      </c>
    </row>
    <row r="614" spans="1:6" x14ac:dyDescent="0.2">
      <c r="A614" s="102"/>
      <c r="B614" s="103"/>
      <c r="C614" s="103"/>
      <c r="D614" s="103"/>
      <c r="E614" s="103"/>
      <c r="F614" s="212" t="str">
        <f t="shared" si="10"/>
        <v/>
      </c>
    </row>
    <row r="615" spans="1:6" x14ac:dyDescent="0.2">
      <c r="A615" s="102"/>
      <c r="B615" s="103"/>
      <c r="C615" s="103"/>
      <c r="D615" s="103"/>
      <c r="E615" s="103"/>
      <c r="F615" s="212" t="str">
        <f t="shared" si="10"/>
        <v/>
      </c>
    </row>
    <row r="616" spans="1:6" x14ac:dyDescent="0.2">
      <c r="A616" s="102"/>
      <c r="B616" s="103"/>
      <c r="C616" s="103"/>
      <c r="D616" s="103"/>
      <c r="E616" s="103"/>
      <c r="F616" s="212" t="str">
        <f t="shared" si="10"/>
        <v/>
      </c>
    </row>
    <row r="617" spans="1:6" x14ac:dyDescent="0.2">
      <c r="A617" s="102"/>
      <c r="B617" s="103"/>
      <c r="C617" s="103"/>
      <c r="D617" s="103"/>
      <c r="E617" s="103"/>
      <c r="F617" s="212" t="str">
        <f t="shared" si="10"/>
        <v/>
      </c>
    </row>
    <row r="618" spans="1:6" x14ac:dyDescent="0.2">
      <c r="A618" s="102"/>
      <c r="B618" s="103"/>
      <c r="C618" s="103"/>
      <c r="D618" s="103"/>
      <c r="E618" s="103"/>
      <c r="F618" s="212" t="str">
        <f t="shared" si="10"/>
        <v/>
      </c>
    </row>
    <row r="619" spans="1:6" x14ac:dyDescent="0.2">
      <c r="A619" s="102"/>
      <c r="B619" s="103"/>
      <c r="C619" s="103"/>
      <c r="D619" s="103"/>
      <c r="E619" s="103"/>
      <c r="F619" s="212" t="str">
        <f t="shared" si="10"/>
        <v/>
      </c>
    </row>
    <row r="620" spans="1:6" x14ac:dyDescent="0.2">
      <c r="A620" s="102"/>
      <c r="B620" s="103"/>
      <c r="C620" s="103"/>
      <c r="D620" s="103"/>
      <c r="E620" s="103"/>
      <c r="F620" s="212" t="str">
        <f t="shared" si="10"/>
        <v/>
      </c>
    </row>
    <row r="621" spans="1:6" x14ac:dyDescent="0.2">
      <c r="A621" s="102"/>
      <c r="B621" s="103"/>
      <c r="C621" s="103"/>
      <c r="D621" s="103"/>
      <c r="E621" s="103"/>
      <c r="F621" s="212" t="str">
        <f t="shared" si="10"/>
        <v/>
      </c>
    </row>
    <row r="622" spans="1:6" x14ac:dyDescent="0.2">
      <c r="A622" s="102"/>
      <c r="B622" s="103"/>
      <c r="C622" s="103"/>
      <c r="D622" s="103"/>
      <c r="E622" s="103"/>
      <c r="F622" s="212" t="str">
        <f t="shared" si="10"/>
        <v/>
      </c>
    </row>
    <row r="623" spans="1:6" x14ac:dyDescent="0.2">
      <c r="A623" s="102"/>
      <c r="B623" s="103"/>
      <c r="C623" s="103"/>
      <c r="D623" s="103"/>
      <c r="E623" s="103"/>
      <c r="F623" s="212" t="str">
        <f t="shared" si="10"/>
        <v/>
      </c>
    </row>
    <row r="624" spans="1:6" x14ac:dyDescent="0.2">
      <c r="A624" s="102"/>
      <c r="B624" s="103"/>
      <c r="C624" s="103"/>
      <c r="D624" s="103"/>
      <c r="E624" s="103"/>
      <c r="F624" s="212" t="str">
        <f t="shared" si="10"/>
        <v/>
      </c>
    </row>
    <row r="625" spans="1:6" x14ac:dyDescent="0.2">
      <c r="A625" s="102"/>
      <c r="B625" s="103"/>
      <c r="C625" s="103"/>
      <c r="D625" s="103"/>
      <c r="E625" s="103"/>
      <c r="F625" s="212" t="str">
        <f t="shared" si="10"/>
        <v/>
      </c>
    </row>
    <row r="626" spans="1:6" x14ac:dyDescent="0.2">
      <c r="A626" s="102"/>
      <c r="B626" s="103"/>
      <c r="C626" s="103"/>
      <c r="D626" s="103"/>
      <c r="E626" s="103"/>
      <c r="F626" s="212" t="str">
        <f t="shared" si="10"/>
        <v/>
      </c>
    </row>
    <row r="627" spans="1:6" x14ac:dyDescent="0.2">
      <c r="A627" s="102"/>
      <c r="B627" s="103"/>
      <c r="C627" s="103"/>
      <c r="D627" s="103"/>
      <c r="E627" s="103"/>
      <c r="F627" s="212" t="str">
        <f t="shared" si="10"/>
        <v/>
      </c>
    </row>
    <row r="628" spans="1:6" x14ac:dyDescent="0.2">
      <c r="A628" s="102"/>
      <c r="B628" s="103"/>
      <c r="C628" s="103"/>
      <c r="D628" s="103"/>
      <c r="E628" s="103"/>
      <c r="F628" s="212" t="str">
        <f t="shared" si="10"/>
        <v/>
      </c>
    </row>
    <row r="629" spans="1:6" x14ac:dyDescent="0.2">
      <c r="A629" s="102"/>
      <c r="B629" s="103"/>
      <c r="C629" s="103"/>
      <c r="D629" s="103"/>
      <c r="E629" s="103"/>
      <c r="F629" s="212" t="str">
        <f t="shared" si="10"/>
        <v/>
      </c>
    </row>
    <row r="630" spans="1:6" x14ac:dyDescent="0.2">
      <c r="A630" s="102"/>
      <c r="B630" s="103"/>
      <c r="C630" s="103"/>
      <c r="D630" s="103"/>
      <c r="E630" s="103"/>
      <c r="F630" s="212" t="str">
        <f t="shared" si="10"/>
        <v/>
      </c>
    </row>
    <row r="631" spans="1:6" x14ac:dyDescent="0.2">
      <c r="A631" s="102"/>
      <c r="B631" s="103"/>
      <c r="C631" s="103"/>
      <c r="D631" s="103"/>
      <c r="E631" s="103"/>
      <c r="F631" s="212" t="str">
        <f t="shared" si="10"/>
        <v/>
      </c>
    </row>
    <row r="632" spans="1:6" x14ac:dyDescent="0.2">
      <c r="A632" s="102"/>
      <c r="B632" s="103"/>
      <c r="C632" s="103"/>
      <c r="D632" s="103"/>
      <c r="E632" s="103"/>
      <c r="F632" s="212" t="str">
        <f t="shared" si="10"/>
        <v/>
      </c>
    </row>
    <row r="633" spans="1:6" x14ac:dyDescent="0.2">
      <c r="A633" s="102"/>
      <c r="B633" s="103"/>
      <c r="C633" s="103"/>
      <c r="D633" s="103"/>
      <c r="E633" s="103"/>
      <c r="F633" s="212" t="str">
        <f t="shared" si="10"/>
        <v/>
      </c>
    </row>
    <row r="634" spans="1:6" x14ac:dyDescent="0.2">
      <c r="A634" s="102"/>
      <c r="B634" s="103"/>
      <c r="C634" s="103"/>
      <c r="D634" s="103"/>
      <c r="E634" s="103"/>
      <c r="F634" s="212" t="str">
        <f t="shared" si="10"/>
        <v/>
      </c>
    </row>
    <row r="635" spans="1:6" x14ac:dyDescent="0.2">
      <c r="A635" s="102"/>
      <c r="B635" s="103"/>
      <c r="C635" s="103"/>
      <c r="D635" s="103"/>
      <c r="E635" s="103"/>
      <c r="F635" s="212" t="str">
        <f t="shared" si="10"/>
        <v/>
      </c>
    </row>
    <row r="636" spans="1:6" ht="13.8" thickBot="1" x14ac:dyDescent="0.25">
      <c r="A636" s="105"/>
      <c r="B636" s="106"/>
      <c r="C636" s="106"/>
      <c r="D636" s="106"/>
      <c r="E636" s="106"/>
      <c r="F636" s="7" t="str">
        <f t="shared" si="10"/>
        <v/>
      </c>
    </row>
    <row r="637" spans="1:6" ht="13.8" thickBot="1" x14ac:dyDescent="0.25">
      <c r="A637" s="14"/>
      <c r="B637" s="15"/>
      <c r="C637" s="15" t="s">
        <v>159</v>
      </c>
      <c r="D637" s="15">
        <f>SUM(D583:D636)</f>
        <v>0</v>
      </c>
      <c r="E637" s="15">
        <f>SUM(E583:E636)</f>
        <v>0</v>
      </c>
      <c r="F637" s="16">
        <f>D582+D637-E637</f>
        <v>0</v>
      </c>
    </row>
    <row r="638" spans="1:6" ht="14.4" thickTop="1" thickBot="1" x14ac:dyDescent="0.25">
      <c r="A638" s="17"/>
      <c r="B638" s="17"/>
      <c r="C638" s="17"/>
      <c r="D638" s="17"/>
      <c r="E638" s="17"/>
      <c r="F638" s="17"/>
    </row>
    <row r="639" spans="1:6" ht="33" customHeight="1" thickBot="1" x14ac:dyDescent="0.25">
      <c r="A639" s="240" t="s">
        <v>4</v>
      </c>
      <c r="B639" s="241"/>
      <c r="C639" s="11" t="s">
        <v>0</v>
      </c>
      <c r="D639" s="11" t="s">
        <v>1</v>
      </c>
      <c r="E639" s="11" t="s">
        <v>2</v>
      </c>
      <c r="F639" s="12" t="s">
        <v>254</v>
      </c>
    </row>
    <row r="640" spans="1:6" x14ac:dyDescent="0.2">
      <c r="A640" s="107">
        <v>12</v>
      </c>
      <c r="B640" s="210">
        <v>1</v>
      </c>
      <c r="C640" s="147" t="s">
        <v>8</v>
      </c>
      <c r="D640" s="147">
        <f>F637</f>
        <v>0</v>
      </c>
      <c r="E640" s="147"/>
      <c r="F640" s="211">
        <f>D640-E640</f>
        <v>0</v>
      </c>
    </row>
    <row r="641" spans="1:6" x14ac:dyDescent="0.2">
      <c r="A641" s="102"/>
      <c r="B641" s="103"/>
      <c r="C641" s="103"/>
      <c r="D641" s="103"/>
      <c r="E641" s="103"/>
      <c r="F641" s="212" t="str">
        <f>IF(OR(D641&lt;&gt;0,E641&lt;&gt;0),F640+D641-E641,"")</f>
        <v/>
      </c>
    </row>
    <row r="642" spans="1:6" x14ac:dyDescent="0.2">
      <c r="A642" s="102"/>
      <c r="B642" s="103"/>
      <c r="C642" s="103"/>
      <c r="D642" s="103"/>
      <c r="E642" s="103"/>
      <c r="F642" s="212" t="str">
        <f t="shared" ref="F642:F694" si="11">IF(OR(D642&lt;&gt;0,E642&lt;&gt;0),F641+D642-E642,"")</f>
        <v/>
      </c>
    </row>
    <row r="643" spans="1:6" x14ac:dyDescent="0.2">
      <c r="A643" s="102"/>
      <c r="B643" s="103"/>
      <c r="C643" s="103"/>
      <c r="D643" s="103"/>
      <c r="E643" s="103"/>
      <c r="F643" s="212" t="str">
        <f t="shared" si="11"/>
        <v/>
      </c>
    </row>
    <row r="644" spans="1:6" x14ac:dyDescent="0.2">
      <c r="A644" s="102"/>
      <c r="B644" s="103"/>
      <c r="C644" s="103"/>
      <c r="D644" s="103"/>
      <c r="E644" s="103"/>
      <c r="F644" s="212" t="str">
        <f t="shared" si="11"/>
        <v/>
      </c>
    </row>
    <row r="645" spans="1:6" x14ac:dyDescent="0.2">
      <c r="A645" s="102"/>
      <c r="B645" s="103"/>
      <c r="C645" s="103"/>
      <c r="D645" s="103"/>
      <c r="E645" s="103"/>
      <c r="F645" s="212" t="str">
        <f t="shared" si="11"/>
        <v/>
      </c>
    </row>
    <row r="646" spans="1:6" x14ac:dyDescent="0.2">
      <c r="A646" s="102"/>
      <c r="B646" s="103"/>
      <c r="C646" s="103"/>
      <c r="D646" s="103"/>
      <c r="E646" s="103"/>
      <c r="F646" s="212" t="str">
        <f t="shared" si="11"/>
        <v/>
      </c>
    </row>
    <row r="647" spans="1:6" x14ac:dyDescent="0.2">
      <c r="A647" s="102"/>
      <c r="B647" s="103"/>
      <c r="C647" s="103"/>
      <c r="D647" s="103"/>
      <c r="E647" s="103"/>
      <c r="F647" s="212" t="str">
        <f t="shared" si="11"/>
        <v/>
      </c>
    </row>
    <row r="648" spans="1:6" x14ac:dyDescent="0.2">
      <c r="A648" s="102"/>
      <c r="B648" s="103"/>
      <c r="C648" s="103"/>
      <c r="D648" s="103"/>
      <c r="E648" s="103"/>
      <c r="F648" s="212" t="str">
        <f t="shared" si="11"/>
        <v/>
      </c>
    </row>
    <row r="649" spans="1:6" x14ac:dyDescent="0.2">
      <c r="A649" s="102"/>
      <c r="B649" s="103"/>
      <c r="C649" s="103"/>
      <c r="D649" s="103"/>
      <c r="E649" s="103"/>
      <c r="F649" s="212" t="str">
        <f t="shared" si="11"/>
        <v/>
      </c>
    </row>
    <row r="650" spans="1:6" x14ac:dyDescent="0.2">
      <c r="A650" s="102"/>
      <c r="B650" s="103"/>
      <c r="C650" s="103"/>
      <c r="D650" s="103"/>
      <c r="E650" s="103"/>
      <c r="F650" s="212" t="str">
        <f t="shared" si="11"/>
        <v/>
      </c>
    </row>
    <row r="651" spans="1:6" x14ac:dyDescent="0.2">
      <c r="A651" s="102"/>
      <c r="B651" s="103"/>
      <c r="C651" s="103"/>
      <c r="D651" s="103"/>
      <c r="E651" s="103"/>
      <c r="F651" s="212" t="str">
        <f t="shared" si="11"/>
        <v/>
      </c>
    </row>
    <row r="652" spans="1:6" x14ac:dyDescent="0.2">
      <c r="A652" s="102"/>
      <c r="B652" s="103"/>
      <c r="C652" s="104"/>
      <c r="D652" s="103"/>
      <c r="E652" s="103"/>
      <c r="F652" s="212" t="str">
        <f t="shared" si="11"/>
        <v/>
      </c>
    </row>
    <row r="653" spans="1:6" x14ac:dyDescent="0.2">
      <c r="A653" s="102"/>
      <c r="B653" s="103"/>
      <c r="C653" s="103"/>
      <c r="D653" s="103"/>
      <c r="E653" s="103"/>
      <c r="F653" s="212" t="str">
        <f t="shared" si="11"/>
        <v/>
      </c>
    </row>
    <row r="654" spans="1:6" x14ac:dyDescent="0.2">
      <c r="A654" s="102"/>
      <c r="B654" s="103"/>
      <c r="C654" s="103"/>
      <c r="D654" s="103"/>
      <c r="E654" s="103"/>
      <c r="F654" s="212" t="str">
        <f t="shared" si="11"/>
        <v/>
      </c>
    </row>
    <row r="655" spans="1:6" x14ac:dyDescent="0.2">
      <c r="A655" s="102"/>
      <c r="B655" s="103"/>
      <c r="C655" s="103"/>
      <c r="D655" s="103"/>
      <c r="E655" s="103"/>
      <c r="F655" s="212" t="str">
        <f t="shared" si="11"/>
        <v/>
      </c>
    </row>
    <row r="656" spans="1:6" x14ac:dyDescent="0.2">
      <c r="A656" s="102"/>
      <c r="B656" s="103"/>
      <c r="C656" s="103"/>
      <c r="D656" s="103"/>
      <c r="E656" s="103"/>
      <c r="F656" s="212" t="str">
        <f t="shared" si="11"/>
        <v/>
      </c>
    </row>
    <row r="657" spans="1:6" x14ac:dyDescent="0.2">
      <c r="A657" s="102"/>
      <c r="B657" s="103"/>
      <c r="C657" s="103"/>
      <c r="D657" s="103"/>
      <c r="E657" s="103"/>
      <c r="F657" s="212" t="str">
        <f t="shared" si="11"/>
        <v/>
      </c>
    </row>
    <row r="658" spans="1:6" x14ac:dyDescent="0.2">
      <c r="A658" s="102"/>
      <c r="B658" s="103"/>
      <c r="C658" s="103"/>
      <c r="D658" s="103"/>
      <c r="E658" s="103"/>
      <c r="F658" s="212" t="str">
        <f t="shared" si="11"/>
        <v/>
      </c>
    </row>
    <row r="659" spans="1:6" x14ac:dyDescent="0.2">
      <c r="A659" s="102"/>
      <c r="B659" s="103"/>
      <c r="C659" s="103"/>
      <c r="D659" s="103"/>
      <c r="E659" s="103"/>
      <c r="F659" s="212" t="str">
        <f t="shared" si="11"/>
        <v/>
      </c>
    </row>
    <row r="660" spans="1:6" x14ac:dyDescent="0.2">
      <c r="A660" s="102"/>
      <c r="B660" s="103"/>
      <c r="C660" s="103"/>
      <c r="D660" s="103"/>
      <c r="E660" s="103"/>
      <c r="F660" s="212" t="str">
        <f t="shared" si="11"/>
        <v/>
      </c>
    </row>
    <row r="661" spans="1:6" x14ac:dyDescent="0.2">
      <c r="A661" s="102"/>
      <c r="B661" s="103"/>
      <c r="C661" s="103"/>
      <c r="D661" s="103"/>
      <c r="E661" s="103"/>
      <c r="F661" s="212" t="str">
        <f t="shared" si="11"/>
        <v/>
      </c>
    </row>
    <row r="662" spans="1:6" x14ac:dyDescent="0.2">
      <c r="A662" s="102"/>
      <c r="B662" s="103"/>
      <c r="C662" s="103"/>
      <c r="D662" s="103"/>
      <c r="E662" s="103"/>
      <c r="F662" s="212" t="str">
        <f t="shared" si="11"/>
        <v/>
      </c>
    </row>
    <row r="663" spans="1:6" x14ac:dyDescent="0.2">
      <c r="A663" s="102"/>
      <c r="B663" s="103"/>
      <c r="C663" s="103"/>
      <c r="D663" s="103"/>
      <c r="E663" s="103"/>
      <c r="F663" s="212" t="str">
        <f t="shared" si="11"/>
        <v/>
      </c>
    </row>
    <row r="664" spans="1:6" x14ac:dyDescent="0.2">
      <c r="A664" s="102"/>
      <c r="B664" s="103"/>
      <c r="C664" s="103"/>
      <c r="D664" s="103"/>
      <c r="E664" s="103"/>
      <c r="F664" s="212" t="str">
        <f t="shared" si="11"/>
        <v/>
      </c>
    </row>
    <row r="665" spans="1:6" x14ac:dyDescent="0.2">
      <c r="A665" s="102"/>
      <c r="B665" s="103"/>
      <c r="C665" s="103"/>
      <c r="D665" s="103"/>
      <c r="E665" s="103"/>
      <c r="F665" s="212" t="str">
        <f t="shared" si="11"/>
        <v/>
      </c>
    </row>
    <row r="666" spans="1:6" x14ac:dyDescent="0.2">
      <c r="A666" s="102"/>
      <c r="B666" s="103"/>
      <c r="C666" s="103"/>
      <c r="D666" s="103"/>
      <c r="E666" s="103"/>
      <c r="F666" s="212" t="str">
        <f t="shared" si="11"/>
        <v/>
      </c>
    </row>
    <row r="667" spans="1:6" x14ac:dyDescent="0.2">
      <c r="A667" s="102"/>
      <c r="B667" s="103"/>
      <c r="C667" s="103"/>
      <c r="D667" s="103"/>
      <c r="E667" s="103"/>
      <c r="F667" s="212" t="str">
        <f t="shared" si="11"/>
        <v/>
      </c>
    </row>
    <row r="668" spans="1:6" x14ac:dyDescent="0.2">
      <c r="A668" s="102"/>
      <c r="B668" s="103"/>
      <c r="C668" s="103"/>
      <c r="D668" s="103"/>
      <c r="E668" s="103"/>
      <c r="F668" s="212" t="str">
        <f t="shared" si="11"/>
        <v/>
      </c>
    </row>
    <row r="669" spans="1:6" x14ac:dyDescent="0.2">
      <c r="A669" s="102"/>
      <c r="B669" s="103"/>
      <c r="C669" s="103"/>
      <c r="D669" s="103"/>
      <c r="E669" s="103"/>
      <c r="F669" s="212" t="str">
        <f t="shared" si="11"/>
        <v/>
      </c>
    </row>
    <row r="670" spans="1:6" x14ac:dyDescent="0.2">
      <c r="A670" s="102"/>
      <c r="B670" s="103"/>
      <c r="C670" s="103"/>
      <c r="D670" s="103"/>
      <c r="E670" s="103"/>
      <c r="F670" s="212" t="str">
        <f t="shared" si="11"/>
        <v/>
      </c>
    </row>
    <row r="671" spans="1:6" x14ac:dyDescent="0.2">
      <c r="A671" s="102"/>
      <c r="B671" s="103"/>
      <c r="C671" s="103"/>
      <c r="D671" s="103"/>
      <c r="E671" s="103"/>
      <c r="F671" s="212" t="str">
        <f t="shared" si="11"/>
        <v/>
      </c>
    </row>
    <row r="672" spans="1:6" x14ac:dyDescent="0.2">
      <c r="A672" s="102"/>
      <c r="B672" s="103"/>
      <c r="C672" s="103"/>
      <c r="D672" s="103"/>
      <c r="E672" s="103"/>
      <c r="F672" s="212" t="str">
        <f t="shared" si="11"/>
        <v/>
      </c>
    </row>
    <row r="673" spans="1:6" x14ac:dyDescent="0.2">
      <c r="A673" s="102"/>
      <c r="B673" s="103"/>
      <c r="C673" s="103"/>
      <c r="D673" s="103"/>
      <c r="E673" s="103"/>
      <c r="F673" s="212" t="str">
        <f t="shared" si="11"/>
        <v/>
      </c>
    </row>
    <row r="674" spans="1:6" x14ac:dyDescent="0.2">
      <c r="A674" s="102"/>
      <c r="B674" s="103"/>
      <c r="C674" s="103"/>
      <c r="D674" s="103"/>
      <c r="E674" s="103"/>
      <c r="F674" s="212" t="str">
        <f t="shared" si="11"/>
        <v/>
      </c>
    </row>
    <row r="675" spans="1:6" x14ac:dyDescent="0.2">
      <c r="A675" s="102"/>
      <c r="B675" s="103"/>
      <c r="C675" s="103"/>
      <c r="D675" s="103"/>
      <c r="E675" s="103"/>
      <c r="F675" s="212" t="str">
        <f t="shared" si="11"/>
        <v/>
      </c>
    </row>
    <row r="676" spans="1:6" x14ac:dyDescent="0.2">
      <c r="A676" s="102"/>
      <c r="B676" s="103"/>
      <c r="C676" s="103"/>
      <c r="D676" s="103"/>
      <c r="E676" s="103"/>
      <c r="F676" s="212" t="str">
        <f t="shared" si="11"/>
        <v/>
      </c>
    </row>
    <row r="677" spans="1:6" x14ac:dyDescent="0.2">
      <c r="A677" s="102"/>
      <c r="B677" s="103"/>
      <c r="C677" s="103"/>
      <c r="D677" s="103"/>
      <c r="E677" s="103"/>
      <c r="F677" s="212" t="str">
        <f t="shared" si="11"/>
        <v/>
      </c>
    </row>
    <row r="678" spans="1:6" x14ac:dyDescent="0.2">
      <c r="A678" s="102"/>
      <c r="B678" s="103"/>
      <c r="C678" s="103"/>
      <c r="D678" s="103"/>
      <c r="E678" s="103"/>
      <c r="F678" s="212" t="str">
        <f t="shared" si="11"/>
        <v/>
      </c>
    </row>
    <row r="679" spans="1:6" x14ac:dyDescent="0.2">
      <c r="A679" s="102"/>
      <c r="B679" s="103"/>
      <c r="C679" s="103"/>
      <c r="D679" s="103"/>
      <c r="E679" s="103"/>
      <c r="F679" s="212" t="str">
        <f t="shared" si="11"/>
        <v/>
      </c>
    </row>
    <row r="680" spans="1:6" x14ac:dyDescent="0.2">
      <c r="A680" s="102"/>
      <c r="B680" s="103"/>
      <c r="C680" s="103"/>
      <c r="D680" s="103"/>
      <c r="E680" s="103"/>
      <c r="F680" s="212" t="str">
        <f t="shared" si="11"/>
        <v/>
      </c>
    </row>
    <row r="681" spans="1:6" x14ac:dyDescent="0.2">
      <c r="A681" s="102"/>
      <c r="B681" s="103"/>
      <c r="C681" s="103"/>
      <c r="D681" s="103"/>
      <c r="E681" s="103"/>
      <c r="F681" s="212" t="str">
        <f t="shared" si="11"/>
        <v/>
      </c>
    </row>
    <row r="682" spans="1:6" x14ac:dyDescent="0.2">
      <c r="A682" s="102"/>
      <c r="B682" s="103"/>
      <c r="C682" s="103"/>
      <c r="D682" s="103"/>
      <c r="E682" s="103"/>
      <c r="F682" s="212" t="str">
        <f t="shared" si="11"/>
        <v/>
      </c>
    </row>
    <row r="683" spans="1:6" x14ac:dyDescent="0.2">
      <c r="A683" s="102"/>
      <c r="B683" s="103"/>
      <c r="C683" s="103"/>
      <c r="D683" s="103"/>
      <c r="E683" s="103"/>
      <c r="F683" s="212" t="str">
        <f t="shared" si="11"/>
        <v/>
      </c>
    </row>
    <row r="684" spans="1:6" x14ac:dyDescent="0.2">
      <c r="A684" s="102"/>
      <c r="B684" s="103"/>
      <c r="C684" s="103"/>
      <c r="D684" s="103"/>
      <c r="E684" s="103"/>
      <c r="F684" s="212" t="str">
        <f t="shared" si="11"/>
        <v/>
      </c>
    </row>
    <row r="685" spans="1:6" x14ac:dyDescent="0.2">
      <c r="A685" s="102"/>
      <c r="B685" s="103"/>
      <c r="C685" s="103"/>
      <c r="D685" s="103"/>
      <c r="E685" s="103"/>
      <c r="F685" s="212" t="str">
        <f t="shared" si="11"/>
        <v/>
      </c>
    </row>
    <row r="686" spans="1:6" x14ac:dyDescent="0.2">
      <c r="A686" s="102"/>
      <c r="B686" s="103"/>
      <c r="C686" s="103"/>
      <c r="D686" s="103"/>
      <c r="E686" s="103"/>
      <c r="F686" s="212" t="str">
        <f t="shared" si="11"/>
        <v/>
      </c>
    </row>
    <row r="687" spans="1:6" x14ac:dyDescent="0.2">
      <c r="A687" s="102"/>
      <c r="B687" s="103"/>
      <c r="C687" s="103"/>
      <c r="D687" s="103"/>
      <c r="E687" s="103"/>
      <c r="F687" s="212" t="str">
        <f t="shared" si="11"/>
        <v/>
      </c>
    </row>
    <row r="688" spans="1:6" x14ac:dyDescent="0.2">
      <c r="A688" s="102"/>
      <c r="B688" s="103"/>
      <c r="C688" s="103"/>
      <c r="D688" s="103"/>
      <c r="E688" s="103"/>
      <c r="F688" s="212" t="str">
        <f t="shared" si="11"/>
        <v/>
      </c>
    </row>
    <row r="689" spans="1:6" x14ac:dyDescent="0.2">
      <c r="A689" s="102"/>
      <c r="B689" s="103"/>
      <c r="C689" s="103"/>
      <c r="D689" s="103"/>
      <c r="E689" s="103"/>
      <c r="F689" s="212" t="str">
        <f t="shared" si="11"/>
        <v/>
      </c>
    </row>
    <row r="690" spans="1:6" x14ac:dyDescent="0.2">
      <c r="A690" s="102"/>
      <c r="B690" s="103"/>
      <c r="C690" s="103"/>
      <c r="D690" s="103"/>
      <c r="E690" s="103"/>
      <c r="F690" s="212" t="str">
        <f t="shared" si="11"/>
        <v/>
      </c>
    </row>
    <row r="691" spans="1:6" x14ac:dyDescent="0.2">
      <c r="A691" s="102"/>
      <c r="B691" s="103"/>
      <c r="C691" s="103"/>
      <c r="D691" s="103"/>
      <c r="E691" s="103"/>
      <c r="F691" s="212" t="str">
        <f t="shared" si="11"/>
        <v/>
      </c>
    </row>
    <row r="692" spans="1:6" x14ac:dyDescent="0.2">
      <c r="A692" s="102"/>
      <c r="B692" s="103"/>
      <c r="C692" s="103"/>
      <c r="D692" s="103"/>
      <c r="E692" s="103"/>
      <c r="F692" s="212" t="str">
        <f t="shared" si="11"/>
        <v/>
      </c>
    </row>
    <row r="693" spans="1:6" x14ac:dyDescent="0.2">
      <c r="A693" s="102"/>
      <c r="B693" s="103"/>
      <c r="C693" s="103"/>
      <c r="D693" s="103"/>
      <c r="E693" s="103"/>
      <c r="F693" s="212" t="str">
        <f t="shared" si="11"/>
        <v/>
      </c>
    </row>
    <row r="694" spans="1:6" ht="13.8" thickBot="1" x14ac:dyDescent="0.25">
      <c r="A694" s="105"/>
      <c r="B694" s="106"/>
      <c r="C694" s="106"/>
      <c r="D694" s="106"/>
      <c r="E694" s="106"/>
      <c r="F694" s="7" t="str">
        <f t="shared" si="11"/>
        <v/>
      </c>
    </row>
    <row r="695" spans="1:6" ht="13.8" thickBot="1" x14ac:dyDescent="0.25">
      <c r="A695" s="14">
        <v>12</v>
      </c>
      <c r="B695" s="15">
        <v>31</v>
      </c>
      <c r="C695" s="15" t="s">
        <v>158</v>
      </c>
      <c r="D695" s="15">
        <f>SUM(D641:D694)</f>
        <v>0</v>
      </c>
      <c r="E695" s="15">
        <f>SUM(E641:E694)</f>
        <v>0</v>
      </c>
      <c r="F695" s="16">
        <f>D640+D695-E695</f>
        <v>0</v>
      </c>
    </row>
    <row r="696" spans="1:6" ht="14.4" thickTop="1" thickBot="1" x14ac:dyDescent="0.25">
      <c r="A696" s="109">
        <v>12</v>
      </c>
      <c r="B696" s="109">
        <v>31</v>
      </c>
      <c r="C696" s="109" t="s">
        <v>33</v>
      </c>
      <c r="D696" s="109">
        <f>D57+D115+D173+D231+D289+D347+D405+D463+D521+D579+D637+D695</f>
        <v>0</v>
      </c>
      <c r="E696" s="109">
        <f>E57+E115+E173+E231+E289+E347+E405+E463+E521+E579+E637+E695</f>
        <v>0</v>
      </c>
      <c r="F696" s="109">
        <f>F695</f>
        <v>0</v>
      </c>
    </row>
    <row r="697" spans="1:6" ht="13.8" thickTop="1" x14ac:dyDescent="0.2">
      <c r="D697" s="13"/>
    </row>
  </sheetData>
  <sheetProtection sheet="1" objects="1" scenarios="1" formatCells="0" formatColumns="0" formatRows="0"/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2" right="0.2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&amp;C&amp;"HG丸ｺﾞｼｯｸM-PRO,標準"預金出納帳
&amp;A</oddHeader>
    <oddFooter>&amp;C&amp;"HG丸ｺﾞｼｯｸM-PRO,標準"（&amp;P）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697"/>
  <sheetViews>
    <sheetView view="pageLayout" zoomScaleNormal="100" workbookViewId="0">
      <selection activeCell="B3" sqref="B3"/>
    </sheetView>
  </sheetViews>
  <sheetFormatPr defaultRowHeight="13.2" x14ac:dyDescent="0.2"/>
  <cols>
    <col min="1" max="2" width="4.77734375" style="40" customWidth="1"/>
    <col min="3" max="3" width="52.6640625" style="40" customWidth="1"/>
    <col min="4" max="4" width="13" style="40" customWidth="1"/>
    <col min="5" max="5" width="13" style="40" bestFit="1" customWidth="1"/>
    <col min="6" max="6" width="13" style="40" customWidth="1"/>
    <col min="7" max="7" width="8.88671875" style="40" customWidth="1"/>
    <col min="8" max="16384" width="8.88671875" style="40"/>
  </cols>
  <sheetData>
    <row r="1" spans="1:6" ht="33" customHeight="1" thickBot="1" x14ac:dyDescent="0.25">
      <c r="A1" s="240" t="s">
        <v>4</v>
      </c>
      <c r="B1" s="241"/>
      <c r="C1" s="11" t="s">
        <v>0</v>
      </c>
      <c r="D1" s="11" t="s">
        <v>1</v>
      </c>
      <c r="E1" s="11" t="s">
        <v>2</v>
      </c>
      <c r="F1" s="12" t="s">
        <v>254</v>
      </c>
    </row>
    <row r="2" spans="1:6" x14ac:dyDescent="0.2">
      <c r="A2" s="208">
        <v>1</v>
      </c>
      <c r="B2" s="209">
        <v>1</v>
      </c>
      <c r="C2" s="209" t="s">
        <v>204</v>
      </c>
      <c r="D2" s="210"/>
      <c r="E2" s="210"/>
      <c r="F2" s="211">
        <f>D2-E2</f>
        <v>0</v>
      </c>
    </row>
    <row r="3" spans="1:6" x14ac:dyDescent="0.2">
      <c r="A3" s="102"/>
      <c r="B3" s="103"/>
      <c r="C3" s="103"/>
      <c r="D3" s="103"/>
      <c r="E3" s="103"/>
      <c r="F3" s="211" t="str">
        <f>IF(OR(D3&lt;&gt;0,E3&lt;&gt;0),F2+D3-E3,"")</f>
        <v/>
      </c>
    </row>
    <row r="4" spans="1:6" x14ac:dyDescent="0.2">
      <c r="A4" s="102"/>
      <c r="B4" s="103"/>
      <c r="C4" s="103"/>
      <c r="D4" s="103"/>
      <c r="E4" s="103"/>
      <c r="F4" s="211" t="str">
        <f t="shared" ref="F4:F56" si="0">IF(OR(D4&lt;&gt;0,E4&lt;&gt;0),F3+D4-E4,"")</f>
        <v/>
      </c>
    </row>
    <row r="5" spans="1:6" x14ac:dyDescent="0.2">
      <c r="A5" s="102"/>
      <c r="B5" s="103"/>
      <c r="C5" s="103"/>
      <c r="D5" s="210"/>
      <c r="E5" s="210"/>
      <c r="F5" s="211" t="str">
        <f t="shared" si="0"/>
        <v/>
      </c>
    </row>
    <row r="6" spans="1:6" x14ac:dyDescent="0.2">
      <c r="A6" s="102"/>
      <c r="B6" s="103"/>
      <c r="C6" s="103"/>
      <c r="D6" s="103"/>
      <c r="E6" s="103"/>
      <c r="F6" s="211" t="str">
        <f t="shared" si="0"/>
        <v/>
      </c>
    </row>
    <row r="7" spans="1:6" x14ac:dyDescent="0.2">
      <c r="A7" s="102"/>
      <c r="B7" s="103"/>
      <c r="C7" s="103"/>
      <c r="D7" s="103"/>
      <c r="E7" s="103"/>
      <c r="F7" s="211" t="str">
        <f t="shared" si="0"/>
        <v/>
      </c>
    </row>
    <row r="8" spans="1:6" x14ac:dyDescent="0.2">
      <c r="A8" s="102"/>
      <c r="B8" s="103"/>
      <c r="C8" s="103"/>
      <c r="D8" s="103"/>
      <c r="E8" s="103"/>
      <c r="F8" s="211" t="str">
        <f t="shared" si="0"/>
        <v/>
      </c>
    </row>
    <row r="9" spans="1:6" x14ac:dyDescent="0.2">
      <c r="A9" s="102"/>
      <c r="B9" s="103"/>
      <c r="C9" s="103"/>
      <c r="D9" s="103"/>
      <c r="E9" s="103"/>
      <c r="F9" s="211" t="str">
        <f t="shared" si="0"/>
        <v/>
      </c>
    </row>
    <row r="10" spans="1:6" x14ac:dyDescent="0.2">
      <c r="A10" s="102"/>
      <c r="B10" s="103"/>
      <c r="C10" s="103"/>
      <c r="D10" s="103"/>
      <c r="E10" s="103"/>
      <c r="F10" s="211" t="str">
        <f t="shared" si="0"/>
        <v/>
      </c>
    </row>
    <row r="11" spans="1:6" x14ac:dyDescent="0.2">
      <c r="A11" s="102"/>
      <c r="B11" s="103"/>
      <c r="C11" s="103"/>
      <c r="D11" s="103"/>
      <c r="E11" s="103"/>
      <c r="F11" s="211" t="str">
        <f t="shared" si="0"/>
        <v/>
      </c>
    </row>
    <row r="12" spans="1:6" x14ac:dyDescent="0.2">
      <c r="A12" s="102"/>
      <c r="B12" s="103"/>
      <c r="C12" s="103"/>
      <c r="D12" s="103"/>
      <c r="E12" s="103"/>
      <c r="F12" s="211" t="str">
        <f t="shared" si="0"/>
        <v/>
      </c>
    </row>
    <row r="13" spans="1:6" x14ac:dyDescent="0.2">
      <c r="A13" s="102"/>
      <c r="B13" s="103"/>
      <c r="C13" s="103"/>
      <c r="D13" s="103"/>
      <c r="E13" s="103"/>
      <c r="F13" s="211" t="str">
        <f t="shared" si="0"/>
        <v/>
      </c>
    </row>
    <row r="14" spans="1:6" x14ac:dyDescent="0.2">
      <c r="A14" s="102"/>
      <c r="B14" s="103"/>
      <c r="C14" s="104"/>
      <c r="D14" s="103"/>
      <c r="E14" s="103"/>
      <c r="F14" s="211" t="str">
        <f t="shared" si="0"/>
        <v/>
      </c>
    </row>
    <row r="15" spans="1:6" x14ac:dyDescent="0.2">
      <c r="A15" s="102"/>
      <c r="B15" s="103"/>
      <c r="C15" s="103"/>
      <c r="D15" s="103"/>
      <c r="E15" s="103"/>
      <c r="F15" s="211" t="str">
        <f t="shared" si="0"/>
        <v/>
      </c>
    </row>
    <row r="16" spans="1:6" x14ac:dyDescent="0.2">
      <c r="A16" s="102"/>
      <c r="B16" s="103"/>
      <c r="C16" s="103"/>
      <c r="D16" s="103"/>
      <c r="E16" s="103"/>
      <c r="F16" s="211" t="str">
        <f t="shared" si="0"/>
        <v/>
      </c>
    </row>
    <row r="17" spans="1:6" x14ac:dyDescent="0.2">
      <c r="A17" s="102"/>
      <c r="B17" s="103"/>
      <c r="C17" s="103"/>
      <c r="D17" s="103"/>
      <c r="E17" s="103"/>
      <c r="F17" s="211" t="str">
        <f t="shared" si="0"/>
        <v/>
      </c>
    </row>
    <row r="18" spans="1:6" x14ac:dyDescent="0.2">
      <c r="A18" s="102"/>
      <c r="B18" s="103"/>
      <c r="C18" s="103"/>
      <c r="D18" s="103"/>
      <c r="E18" s="103"/>
      <c r="F18" s="211" t="str">
        <f t="shared" si="0"/>
        <v/>
      </c>
    </row>
    <row r="19" spans="1:6" x14ac:dyDescent="0.2">
      <c r="A19" s="102"/>
      <c r="B19" s="103"/>
      <c r="C19" s="103"/>
      <c r="D19" s="103"/>
      <c r="E19" s="103"/>
      <c r="F19" s="211" t="str">
        <f t="shared" si="0"/>
        <v/>
      </c>
    </row>
    <row r="20" spans="1:6" x14ac:dyDescent="0.2">
      <c r="A20" s="102"/>
      <c r="B20" s="103"/>
      <c r="C20" s="103"/>
      <c r="D20" s="103"/>
      <c r="E20" s="103"/>
      <c r="F20" s="211" t="str">
        <f t="shared" si="0"/>
        <v/>
      </c>
    </row>
    <row r="21" spans="1:6" x14ac:dyDescent="0.2">
      <c r="A21" s="102"/>
      <c r="B21" s="103"/>
      <c r="C21" s="103"/>
      <c r="D21" s="103"/>
      <c r="E21" s="103"/>
      <c r="F21" s="211" t="str">
        <f t="shared" si="0"/>
        <v/>
      </c>
    </row>
    <row r="22" spans="1:6" x14ac:dyDescent="0.2">
      <c r="A22" s="102"/>
      <c r="B22" s="103"/>
      <c r="C22" s="103"/>
      <c r="D22" s="103"/>
      <c r="E22" s="103"/>
      <c r="F22" s="211" t="str">
        <f t="shared" si="0"/>
        <v/>
      </c>
    </row>
    <row r="23" spans="1:6" x14ac:dyDescent="0.2">
      <c r="A23" s="102"/>
      <c r="B23" s="103"/>
      <c r="C23" s="103"/>
      <c r="D23" s="103"/>
      <c r="E23" s="103"/>
      <c r="F23" s="211" t="str">
        <f t="shared" si="0"/>
        <v/>
      </c>
    </row>
    <row r="24" spans="1:6" x14ac:dyDescent="0.2">
      <c r="A24" s="102"/>
      <c r="B24" s="103"/>
      <c r="C24" s="103"/>
      <c r="D24" s="103"/>
      <c r="E24" s="103"/>
      <c r="F24" s="211" t="str">
        <f t="shared" si="0"/>
        <v/>
      </c>
    </row>
    <row r="25" spans="1:6" x14ac:dyDescent="0.2">
      <c r="A25" s="102"/>
      <c r="B25" s="103"/>
      <c r="C25" s="103"/>
      <c r="D25" s="103"/>
      <c r="E25" s="103"/>
      <c r="F25" s="211" t="str">
        <f t="shared" si="0"/>
        <v/>
      </c>
    </row>
    <row r="26" spans="1:6" x14ac:dyDescent="0.2">
      <c r="A26" s="102"/>
      <c r="B26" s="103"/>
      <c r="C26" s="103"/>
      <c r="D26" s="103"/>
      <c r="E26" s="103"/>
      <c r="F26" s="211" t="str">
        <f t="shared" si="0"/>
        <v/>
      </c>
    </row>
    <row r="27" spans="1:6" x14ac:dyDescent="0.2">
      <c r="A27" s="102"/>
      <c r="B27" s="103"/>
      <c r="C27" s="103"/>
      <c r="D27" s="103"/>
      <c r="E27" s="103"/>
      <c r="F27" s="211" t="str">
        <f t="shared" si="0"/>
        <v/>
      </c>
    </row>
    <row r="28" spans="1:6" x14ac:dyDescent="0.2">
      <c r="A28" s="102"/>
      <c r="B28" s="103"/>
      <c r="C28" s="103"/>
      <c r="D28" s="103"/>
      <c r="E28" s="103"/>
      <c r="F28" s="211" t="str">
        <f t="shared" si="0"/>
        <v/>
      </c>
    </row>
    <row r="29" spans="1:6" x14ac:dyDescent="0.2">
      <c r="A29" s="102"/>
      <c r="B29" s="103"/>
      <c r="C29" s="103"/>
      <c r="D29" s="103"/>
      <c r="E29" s="103"/>
      <c r="F29" s="211" t="str">
        <f t="shared" si="0"/>
        <v/>
      </c>
    </row>
    <row r="30" spans="1:6" x14ac:dyDescent="0.2">
      <c r="A30" s="102"/>
      <c r="B30" s="103"/>
      <c r="C30" s="103"/>
      <c r="D30" s="103"/>
      <c r="E30" s="103"/>
      <c r="F30" s="211" t="str">
        <f t="shared" si="0"/>
        <v/>
      </c>
    </row>
    <row r="31" spans="1:6" x14ac:dyDescent="0.2">
      <c r="A31" s="102"/>
      <c r="B31" s="103"/>
      <c r="C31" s="103"/>
      <c r="D31" s="103"/>
      <c r="E31" s="103"/>
      <c r="F31" s="211" t="str">
        <f t="shared" si="0"/>
        <v/>
      </c>
    </row>
    <row r="32" spans="1:6" x14ac:dyDescent="0.2">
      <c r="A32" s="102"/>
      <c r="B32" s="103"/>
      <c r="C32" s="103"/>
      <c r="D32" s="103"/>
      <c r="E32" s="103"/>
      <c r="F32" s="211" t="str">
        <f t="shared" si="0"/>
        <v/>
      </c>
    </row>
    <row r="33" spans="1:6" x14ac:dyDescent="0.2">
      <c r="A33" s="102"/>
      <c r="B33" s="103"/>
      <c r="C33" s="103"/>
      <c r="D33" s="103"/>
      <c r="E33" s="103"/>
      <c r="F33" s="211" t="str">
        <f t="shared" si="0"/>
        <v/>
      </c>
    </row>
    <row r="34" spans="1:6" x14ac:dyDescent="0.2">
      <c r="A34" s="102"/>
      <c r="B34" s="103"/>
      <c r="C34" s="103"/>
      <c r="D34" s="103"/>
      <c r="E34" s="103"/>
      <c r="F34" s="211" t="str">
        <f t="shared" si="0"/>
        <v/>
      </c>
    </row>
    <row r="35" spans="1:6" x14ac:dyDescent="0.2">
      <c r="A35" s="102"/>
      <c r="B35" s="103"/>
      <c r="C35" s="103"/>
      <c r="D35" s="103"/>
      <c r="E35" s="103"/>
      <c r="F35" s="211" t="str">
        <f t="shared" si="0"/>
        <v/>
      </c>
    </row>
    <row r="36" spans="1:6" x14ac:dyDescent="0.2">
      <c r="A36" s="102"/>
      <c r="B36" s="103"/>
      <c r="C36" s="103"/>
      <c r="D36" s="103"/>
      <c r="E36" s="103"/>
      <c r="F36" s="211" t="str">
        <f t="shared" si="0"/>
        <v/>
      </c>
    </row>
    <row r="37" spans="1:6" x14ac:dyDescent="0.2">
      <c r="A37" s="102"/>
      <c r="B37" s="103"/>
      <c r="C37" s="103"/>
      <c r="D37" s="103"/>
      <c r="E37" s="103"/>
      <c r="F37" s="211" t="str">
        <f t="shared" si="0"/>
        <v/>
      </c>
    </row>
    <row r="38" spans="1:6" x14ac:dyDescent="0.2">
      <c r="A38" s="102"/>
      <c r="B38" s="103"/>
      <c r="C38" s="103"/>
      <c r="D38" s="103"/>
      <c r="E38" s="103"/>
      <c r="F38" s="211" t="str">
        <f t="shared" si="0"/>
        <v/>
      </c>
    </row>
    <row r="39" spans="1:6" x14ac:dyDescent="0.2">
      <c r="A39" s="102"/>
      <c r="B39" s="103"/>
      <c r="C39" s="103"/>
      <c r="D39" s="103"/>
      <c r="E39" s="103"/>
      <c r="F39" s="211" t="str">
        <f t="shared" si="0"/>
        <v/>
      </c>
    </row>
    <row r="40" spans="1:6" x14ac:dyDescent="0.2">
      <c r="A40" s="102"/>
      <c r="B40" s="103"/>
      <c r="C40" s="103"/>
      <c r="D40" s="103"/>
      <c r="E40" s="103"/>
      <c r="F40" s="211" t="str">
        <f t="shared" si="0"/>
        <v/>
      </c>
    </row>
    <row r="41" spans="1:6" x14ac:dyDescent="0.2">
      <c r="A41" s="102"/>
      <c r="B41" s="103"/>
      <c r="C41" s="103"/>
      <c r="D41" s="103"/>
      <c r="E41" s="103"/>
      <c r="F41" s="211" t="str">
        <f t="shared" si="0"/>
        <v/>
      </c>
    </row>
    <row r="42" spans="1:6" x14ac:dyDescent="0.2">
      <c r="A42" s="102"/>
      <c r="B42" s="103"/>
      <c r="C42" s="103"/>
      <c r="D42" s="103"/>
      <c r="E42" s="103"/>
      <c r="F42" s="211" t="str">
        <f t="shared" si="0"/>
        <v/>
      </c>
    </row>
    <row r="43" spans="1:6" x14ac:dyDescent="0.2">
      <c r="A43" s="102"/>
      <c r="B43" s="103"/>
      <c r="C43" s="103"/>
      <c r="D43" s="103"/>
      <c r="E43" s="103"/>
      <c r="F43" s="211" t="str">
        <f t="shared" si="0"/>
        <v/>
      </c>
    </row>
    <row r="44" spans="1:6" x14ac:dyDescent="0.2">
      <c r="A44" s="102"/>
      <c r="B44" s="103"/>
      <c r="C44" s="103"/>
      <c r="D44" s="103"/>
      <c r="E44" s="103"/>
      <c r="F44" s="211" t="str">
        <f t="shared" si="0"/>
        <v/>
      </c>
    </row>
    <row r="45" spans="1:6" x14ac:dyDescent="0.2">
      <c r="A45" s="102"/>
      <c r="B45" s="103"/>
      <c r="C45" s="103"/>
      <c r="D45" s="103"/>
      <c r="E45" s="103"/>
      <c r="F45" s="211" t="str">
        <f t="shared" si="0"/>
        <v/>
      </c>
    </row>
    <row r="46" spans="1:6" x14ac:dyDescent="0.2">
      <c r="A46" s="102"/>
      <c r="B46" s="103"/>
      <c r="C46" s="103"/>
      <c r="D46" s="103"/>
      <c r="E46" s="103"/>
      <c r="F46" s="211" t="str">
        <f t="shared" si="0"/>
        <v/>
      </c>
    </row>
    <row r="47" spans="1:6" x14ac:dyDescent="0.2">
      <c r="A47" s="102"/>
      <c r="B47" s="103"/>
      <c r="C47" s="103"/>
      <c r="D47" s="103"/>
      <c r="E47" s="103"/>
      <c r="F47" s="211" t="str">
        <f t="shared" si="0"/>
        <v/>
      </c>
    </row>
    <row r="48" spans="1:6" x14ac:dyDescent="0.2">
      <c r="A48" s="102"/>
      <c r="B48" s="103"/>
      <c r="C48" s="103"/>
      <c r="D48" s="103"/>
      <c r="E48" s="103"/>
      <c r="F48" s="211" t="str">
        <f t="shared" si="0"/>
        <v/>
      </c>
    </row>
    <row r="49" spans="1:6" x14ac:dyDescent="0.2">
      <c r="A49" s="102"/>
      <c r="B49" s="103"/>
      <c r="C49" s="103"/>
      <c r="D49" s="103"/>
      <c r="E49" s="103"/>
      <c r="F49" s="211" t="str">
        <f t="shared" si="0"/>
        <v/>
      </c>
    </row>
    <row r="50" spans="1:6" x14ac:dyDescent="0.2">
      <c r="A50" s="102"/>
      <c r="B50" s="103"/>
      <c r="C50" s="103"/>
      <c r="D50" s="103"/>
      <c r="E50" s="103"/>
      <c r="F50" s="211" t="str">
        <f t="shared" si="0"/>
        <v/>
      </c>
    </row>
    <row r="51" spans="1:6" x14ac:dyDescent="0.2">
      <c r="A51" s="102"/>
      <c r="B51" s="103"/>
      <c r="C51" s="103"/>
      <c r="D51" s="103"/>
      <c r="E51" s="103"/>
      <c r="F51" s="211" t="str">
        <f t="shared" si="0"/>
        <v/>
      </c>
    </row>
    <row r="52" spans="1:6" x14ac:dyDescent="0.2">
      <c r="A52" s="102"/>
      <c r="B52" s="103"/>
      <c r="C52" s="103"/>
      <c r="D52" s="103"/>
      <c r="E52" s="103"/>
      <c r="F52" s="211" t="str">
        <f t="shared" si="0"/>
        <v/>
      </c>
    </row>
    <row r="53" spans="1:6" x14ac:dyDescent="0.2">
      <c r="A53" s="102"/>
      <c r="B53" s="103"/>
      <c r="C53" s="103"/>
      <c r="D53" s="103"/>
      <c r="E53" s="103"/>
      <c r="F53" s="211" t="str">
        <f t="shared" si="0"/>
        <v/>
      </c>
    </row>
    <row r="54" spans="1:6" x14ac:dyDescent="0.2">
      <c r="A54" s="102"/>
      <c r="B54" s="103"/>
      <c r="C54" s="103"/>
      <c r="D54" s="103"/>
      <c r="E54" s="103"/>
      <c r="F54" s="211" t="str">
        <f t="shared" si="0"/>
        <v/>
      </c>
    </row>
    <row r="55" spans="1:6" x14ac:dyDescent="0.2">
      <c r="A55" s="102"/>
      <c r="B55" s="103"/>
      <c r="C55" s="103"/>
      <c r="D55" s="103"/>
      <c r="E55" s="103"/>
      <c r="F55" s="211" t="str">
        <f t="shared" si="0"/>
        <v/>
      </c>
    </row>
    <row r="56" spans="1:6" ht="13.8" thickBot="1" x14ac:dyDescent="0.25">
      <c r="A56" s="105"/>
      <c r="B56" s="106"/>
      <c r="C56" s="106"/>
      <c r="D56" s="106"/>
      <c r="E56" s="106"/>
      <c r="F56" s="211" t="str">
        <f t="shared" si="0"/>
        <v/>
      </c>
    </row>
    <row r="57" spans="1:6" ht="13.8" thickBot="1" x14ac:dyDescent="0.25">
      <c r="A57" s="14"/>
      <c r="B57" s="15"/>
      <c r="C57" s="15" t="s">
        <v>169</v>
      </c>
      <c r="D57" s="15">
        <f>SUM(D2:D56)</f>
        <v>0</v>
      </c>
      <c r="E57" s="15">
        <f>SUM(E2:E56)</f>
        <v>0</v>
      </c>
      <c r="F57" s="16">
        <f>D57-E57</f>
        <v>0</v>
      </c>
    </row>
    <row r="58" spans="1:6" ht="14.4" thickTop="1" thickBot="1" x14ac:dyDescent="0.25">
      <c r="A58" s="17"/>
      <c r="B58" s="17"/>
      <c r="C58" s="17"/>
      <c r="D58" s="17"/>
      <c r="E58" s="17"/>
      <c r="F58" s="17"/>
    </row>
    <row r="59" spans="1:6" s="13" customFormat="1" ht="33" customHeight="1" thickBot="1" x14ac:dyDescent="0.25">
      <c r="A59" s="242" t="s">
        <v>4</v>
      </c>
      <c r="B59" s="243"/>
      <c r="C59" s="11" t="s">
        <v>0</v>
      </c>
      <c r="D59" s="11" t="s">
        <v>1</v>
      </c>
      <c r="E59" s="11" t="s">
        <v>2</v>
      </c>
      <c r="F59" s="12" t="s">
        <v>254</v>
      </c>
    </row>
    <row r="60" spans="1:6" s="13" customFormat="1" x14ac:dyDescent="0.2">
      <c r="A60" s="8">
        <v>2</v>
      </c>
      <c r="B60" s="147">
        <v>1</v>
      </c>
      <c r="C60" s="147" t="s">
        <v>8</v>
      </c>
      <c r="D60" s="147">
        <f>F57</f>
        <v>0</v>
      </c>
      <c r="E60" s="147"/>
      <c r="F60" s="211">
        <f>D60-E60</f>
        <v>0</v>
      </c>
    </row>
    <row r="61" spans="1:6" s="13" customFormat="1" x14ac:dyDescent="0.2">
      <c r="A61" s="102"/>
      <c r="B61" s="103"/>
      <c r="C61" s="103"/>
      <c r="D61" s="103"/>
      <c r="E61" s="103"/>
      <c r="F61" s="212" t="str">
        <f>IF(OR(D61&lt;&gt;0,E61&lt;&gt;0),F60+D61-E61,"")</f>
        <v/>
      </c>
    </row>
    <row r="62" spans="1:6" s="13" customFormat="1" x14ac:dyDescent="0.2">
      <c r="A62" s="102"/>
      <c r="B62" s="103"/>
      <c r="C62" s="103"/>
      <c r="D62" s="103"/>
      <c r="E62" s="103"/>
      <c r="F62" s="212" t="str">
        <f t="shared" ref="F62:F114" si="1">IF(OR(D62&lt;&gt;0,E62&lt;&gt;0),F61+D62-E62,"")</f>
        <v/>
      </c>
    </row>
    <row r="63" spans="1:6" s="13" customFormat="1" x14ac:dyDescent="0.2">
      <c r="A63" s="102"/>
      <c r="B63" s="103"/>
      <c r="C63" s="103"/>
      <c r="D63" s="103"/>
      <c r="E63" s="103"/>
      <c r="F63" s="212" t="str">
        <f t="shared" si="1"/>
        <v/>
      </c>
    </row>
    <row r="64" spans="1:6" s="13" customFormat="1" x14ac:dyDescent="0.2">
      <c r="A64" s="102"/>
      <c r="B64" s="103"/>
      <c r="C64" s="103"/>
      <c r="D64" s="103"/>
      <c r="E64" s="103"/>
      <c r="F64" s="212" t="str">
        <f t="shared" si="1"/>
        <v/>
      </c>
    </row>
    <row r="65" spans="1:6" s="13" customFormat="1" x14ac:dyDescent="0.2">
      <c r="A65" s="102"/>
      <c r="B65" s="103"/>
      <c r="C65" s="103"/>
      <c r="D65" s="103"/>
      <c r="E65" s="103"/>
      <c r="F65" s="212" t="str">
        <f t="shared" si="1"/>
        <v/>
      </c>
    </row>
    <row r="66" spans="1:6" x14ac:dyDescent="0.2">
      <c r="A66" s="102"/>
      <c r="B66" s="103"/>
      <c r="C66" s="103"/>
      <c r="D66" s="103"/>
      <c r="E66" s="103"/>
      <c r="F66" s="212" t="str">
        <f t="shared" si="1"/>
        <v/>
      </c>
    </row>
    <row r="67" spans="1:6" x14ac:dyDescent="0.2">
      <c r="A67" s="102"/>
      <c r="B67" s="103"/>
      <c r="C67" s="103"/>
      <c r="D67" s="103"/>
      <c r="E67" s="103"/>
      <c r="F67" s="212" t="str">
        <f t="shared" si="1"/>
        <v/>
      </c>
    </row>
    <row r="68" spans="1:6" x14ac:dyDescent="0.2">
      <c r="A68" s="102"/>
      <c r="B68" s="103"/>
      <c r="C68" s="103"/>
      <c r="D68" s="103"/>
      <c r="E68" s="103"/>
      <c r="F68" s="212" t="str">
        <f t="shared" si="1"/>
        <v/>
      </c>
    </row>
    <row r="69" spans="1:6" x14ac:dyDescent="0.2">
      <c r="A69" s="102"/>
      <c r="B69" s="103"/>
      <c r="C69" s="103"/>
      <c r="D69" s="103"/>
      <c r="E69" s="103"/>
      <c r="F69" s="212" t="str">
        <f t="shared" si="1"/>
        <v/>
      </c>
    </row>
    <row r="70" spans="1:6" x14ac:dyDescent="0.2">
      <c r="A70" s="102"/>
      <c r="B70" s="103"/>
      <c r="C70" s="103"/>
      <c r="D70" s="103"/>
      <c r="E70" s="103"/>
      <c r="F70" s="212" t="str">
        <f t="shared" si="1"/>
        <v/>
      </c>
    </row>
    <row r="71" spans="1:6" x14ac:dyDescent="0.2">
      <c r="A71" s="102"/>
      <c r="B71" s="103"/>
      <c r="C71" s="103"/>
      <c r="D71" s="103"/>
      <c r="E71" s="103"/>
      <c r="F71" s="212" t="str">
        <f t="shared" si="1"/>
        <v/>
      </c>
    </row>
    <row r="72" spans="1:6" x14ac:dyDescent="0.2">
      <c r="A72" s="102"/>
      <c r="B72" s="103"/>
      <c r="C72" s="104"/>
      <c r="D72" s="103"/>
      <c r="E72" s="103"/>
      <c r="F72" s="212" t="str">
        <f t="shared" si="1"/>
        <v/>
      </c>
    </row>
    <row r="73" spans="1:6" x14ac:dyDescent="0.2">
      <c r="A73" s="102"/>
      <c r="B73" s="103"/>
      <c r="C73" s="103"/>
      <c r="D73" s="103"/>
      <c r="E73" s="103"/>
      <c r="F73" s="212" t="str">
        <f t="shared" si="1"/>
        <v/>
      </c>
    </row>
    <row r="74" spans="1:6" x14ac:dyDescent="0.2">
      <c r="A74" s="102"/>
      <c r="B74" s="103"/>
      <c r="C74" s="103"/>
      <c r="D74" s="103"/>
      <c r="E74" s="103"/>
      <c r="F74" s="212" t="str">
        <f t="shared" si="1"/>
        <v/>
      </c>
    </row>
    <row r="75" spans="1:6" x14ac:dyDescent="0.2">
      <c r="A75" s="102"/>
      <c r="B75" s="103"/>
      <c r="C75" s="103"/>
      <c r="D75" s="103"/>
      <c r="E75" s="103"/>
      <c r="F75" s="212" t="str">
        <f t="shared" si="1"/>
        <v/>
      </c>
    </row>
    <row r="76" spans="1:6" x14ac:dyDescent="0.2">
      <c r="A76" s="102"/>
      <c r="B76" s="103"/>
      <c r="C76" s="103"/>
      <c r="D76" s="103"/>
      <c r="E76" s="103"/>
      <c r="F76" s="212" t="str">
        <f t="shared" si="1"/>
        <v/>
      </c>
    </row>
    <row r="77" spans="1:6" x14ac:dyDescent="0.2">
      <c r="A77" s="102"/>
      <c r="B77" s="103"/>
      <c r="C77" s="103"/>
      <c r="D77" s="103"/>
      <c r="E77" s="103"/>
      <c r="F77" s="212" t="str">
        <f t="shared" si="1"/>
        <v/>
      </c>
    </row>
    <row r="78" spans="1:6" x14ac:dyDescent="0.2">
      <c r="A78" s="102"/>
      <c r="B78" s="103"/>
      <c r="C78" s="103"/>
      <c r="D78" s="103"/>
      <c r="E78" s="103"/>
      <c r="F78" s="212" t="str">
        <f t="shared" si="1"/>
        <v/>
      </c>
    </row>
    <row r="79" spans="1:6" x14ac:dyDescent="0.2">
      <c r="A79" s="102"/>
      <c r="B79" s="103"/>
      <c r="C79" s="103"/>
      <c r="D79" s="103"/>
      <c r="E79" s="103"/>
      <c r="F79" s="212" t="str">
        <f t="shared" si="1"/>
        <v/>
      </c>
    </row>
    <row r="80" spans="1:6" x14ac:dyDescent="0.2">
      <c r="A80" s="102"/>
      <c r="B80" s="103"/>
      <c r="C80" s="103"/>
      <c r="D80" s="103"/>
      <c r="E80" s="103"/>
      <c r="F80" s="212" t="str">
        <f t="shared" si="1"/>
        <v/>
      </c>
    </row>
    <row r="81" spans="1:6" x14ac:dyDescent="0.2">
      <c r="A81" s="102"/>
      <c r="B81" s="103"/>
      <c r="C81" s="103"/>
      <c r="D81" s="103"/>
      <c r="E81" s="103"/>
      <c r="F81" s="212" t="str">
        <f t="shared" si="1"/>
        <v/>
      </c>
    </row>
    <row r="82" spans="1:6" x14ac:dyDescent="0.2">
      <c r="A82" s="102"/>
      <c r="B82" s="103"/>
      <c r="C82" s="103"/>
      <c r="D82" s="103"/>
      <c r="E82" s="103"/>
      <c r="F82" s="212" t="str">
        <f t="shared" si="1"/>
        <v/>
      </c>
    </row>
    <row r="83" spans="1:6" x14ac:dyDescent="0.2">
      <c r="A83" s="102"/>
      <c r="B83" s="103"/>
      <c r="C83" s="103"/>
      <c r="D83" s="103"/>
      <c r="E83" s="103"/>
      <c r="F83" s="212" t="str">
        <f t="shared" si="1"/>
        <v/>
      </c>
    </row>
    <row r="84" spans="1:6" x14ac:dyDescent="0.2">
      <c r="A84" s="102"/>
      <c r="B84" s="103"/>
      <c r="C84" s="103"/>
      <c r="D84" s="103"/>
      <c r="E84" s="103"/>
      <c r="F84" s="212" t="str">
        <f t="shared" si="1"/>
        <v/>
      </c>
    </row>
    <row r="85" spans="1:6" x14ac:dyDescent="0.2">
      <c r="A85" s="102"/>
      <c r="B85" s="103"/>
      <c r="C85" s="103"/>
      <c r="D85" s="103"/>
      <c r="E85" s="103"/>
      <c r="F85" s="212" t="str">
        <f t="shared" si="1"/>
        <v/>
      </c>
    </row>
    <row r="86" spans="1:6" x14ac:dyDescent="0.2">
      <c r="A86" s="102"/>
      <c r="B86" s="103"/>
      <c r="C86" s="103"/>
      <c r="D86" s="103"/>
      <c r="E86" s="103"/>
      <c r="F86" s="212" t="str">
        <f t="shared" si="1"/>
        <v/>
      </c>
    </row>
    <row r="87" spans="1:6" x14ac:dyDescent="0.2">
      <c r="A87" s="102"/>
      <c r="B87" s="103"/>
      <c r="C87" s="103"/>
      <c r="D87" s="103"/>
      <c r="E87" s="103"/>
      <c r="F87" s="212" t="str">
        <f t="shared" si="1"/>
        <v/>
      </c>
    </row>
    <row r="88" spans="1:6" x14ac:dyDescent="0.2">
      <c r="A88" s="102"/>
      <c r="B88" s="103"/>
      <c r="C88" s="103"/>
      <c r="D88" s="103"/>
      <c r="E88" s="103"/>
      <c r="F88" s="212" t="str">
        <f t="shared" si="1"/>
        <v/>
      </c>
    </row>
    <row r="89" spans="1:6" x14ac:dyDescent="0.2">
      <c r="A89" s="102"/>
      <c r="B89" s="103"/>
      <c r="C89" s="103"/>
      <c r="D89" s="103"/>
      <c r="E89" s="103"/>
      <c r="F89" s="212" t="str">
        <f t="shared" si="1"/>
        <v/>
      </c>
    </row>
    <row r="90" spans="1:6" x14ac:dyDescent="0.2">
      <c r="A90" s="102"/>
      <c r="B90" s="103"/>
      <c r="C90" s="103"/>
      <c r="D90" s="103"/>
      <c r="E90" s="103"/>
      <c r="F90" s="212" t="str">
        <f t="shared" si="1"/>
        <v/>
      </c>
    </row>
    <row r="91" spans="1:6" x14ac:dyDescent="0.2">
      <c r="A91" s="102"/>
      <c r="B91" s="103"/>
      <c r="C91" s="103"/>
      <c r="D91" s="103"/>
      <c r="E91" s="103"/>
      <c r="F91" s="212" t="str">
        <f t="shared" si="1"/>
        <v/>
      </c>
    </row>
    <row r="92" spans="1:6" x14ac:dyDescent="0.2">
      <c r="A92" s="102"/>
      <c r="B92" s="103"/>
      <c r="C92" s="103"/>
      <c r="D92" s="103"/>
      <c r="E92" s="103"/>
      <c r="F92" s="212" t="str">
        <f t="shared" si="1"/>
        <v/>
      </c>
    </row>
    <row r="93" spans="1:6" x14ac:dyDescent="0.2">
      <c r="A93" s="102"/>
      <c r="B93" s="103"/>
      <c r="C93" s="103"/>
      <c r="D93" s="103"/>
      <c r="E93" s="103"/>
      <c r="F93" s="212" t="str">
        <f t="shared" si="1"/>
        <v/>
      </c>
    </row>
    <row r="94" spans="1:6" x14ac:dyDescent="0.2">
      <c r="A94" s="102"/>
      <c r="B94" s="103"/>
      <c r="C94" s="103"/>
      <c r="D94" s="103"/>
      <c r="E94" s="103"/>
      <c r="F94" s="212" t="str">
        <f t="shared" si="1"/>
        <v/>
      </c>
    </row>
    <row r="95" spans="1:6" x14ac:dyDescent="0.2">
      <c r="A95" s="102"/>
      <c r="B95" s="103"/>
      <c r="C95" s="103"/>
      <c r="D95" s="103"/>
      <c r="E95" s="103"/>
      <c r="F95" s="212" t="str">
        <f t="shared" si="1"/>
        <v/>
      </c>
    </row>
    <row r="96" spans="1:6" x14ac:dyDescent="0.2">
      <c r="A96" s="102"/>
      <c r="B96" s="103"/>
      <c r="C96" s="103"/>
      <c r="D96" s="103"/>
      <c r="E96" s="103"/>
      <c r="F96" s="212" t="str">
        <f t="shared" si="1"/>
        <v/>
      </c>
    </row>
    <row r="97" spans="1:6" x14ac:dyDescent="0.2">
      <c r="A97" s="102"/>
      <c r="B97" s="103"/>
      <c r="C97" s="103"/>
      <c r="D97" s="103"/>
      <c r="E97" s="103"/>
      <c r="F97" s="212" t="str">
        <f t="shared" si="1"/>
        <v/>
      </c>
    </row>
    <row r="98" spans="1:6" x14ac:dyDescent="0.2">
      <c r="A98" s="102"/>
      <c r="B98" s="103"/>
      <c r="C98" s="103"/>
      <c r="D98" s="103"/>
      <c r="E98" s="103"/>
      <c r="F98" s="212" t="str">
        <f t="shared" si="1"/>
        <v/>
      </c>
    </row>
    <row r="99" spans="1:6" x14ac:dyDescent="0.2">
      <c r="A99" s="102"/>
      <c r="B99" s="103"/>
      <c r="C99" s="103"/>
      <c r="D99" s="103"/>
      <c r="E99" s="103"/>
      <c r="F99" s="212" t="str">
        <f t="shared" si="1"/>
        <v/>
      </c>
    </row>
    <row r="100" spans="1:6" x14ac:dyDescent="0.2">
      <c r="A100" s="102"/>
      <c r="B100" s="103"/>
      <c r="C100" s="103"/>
      <c r="D100" s="103"/>
      <c r="E100" s="103"/>
      <c r="F100" s="212" t="str">
        <f t="shared" si="1"/>
        <v/>
      </c>
    </row>
    <row r="101" spans="1:6" x14ac:dyDescent="0.2">
      <c r="A101" s="102"/>
      <c r="B101" s="103"/>
      <c r="C101" s="103"/>
      <c r="D101" s="103"/>
      <c r="E101" s="103"/>
      <c r="F101" s="212" t="str">
        <f t="shared" si="1"/>
        <v/>
      </c>
    </row>
    <row r="102" spans="1:6" x14ac:dyDescent="0.2">
      <c r="A102" s="102"/>
      <c r="B102" s="103"/>
      <c r="C102" s="103"/>
      <c r="D102" s="103"/>
      <c r="E102" s="103"/>
      <c r="F102" s="212" t="str">
        <f t="shared" si="1"/>
        <v/>
      </c>
    </row>
    <row r="103" spans="1:6" x14ac:dyDescent="0.2">
      <c r="A103" s="102"/>
      <c r="B103" s="103"/>
      <c r="C103" s="103"/>
      <c r="D103" s="103"/>
      <c r="E103" s="103"/>
      <c r="F103" s="212" t="str">
        <f t="shared" si="1"/>
        <v/>
      </c>
    </row>
    <row r="104" spans="1:6" x14ac:dyDescent="0.2">
      <c r="A104" s="102"/>
      <c r="B104" s="103"/>
      <c r="C104" s="103"/>
      <c r="D104" s="103"/>
      <c r="E104" s="103"/>
      <c r="F104" s="212" t="str">
        <f t="shared" si="1"/>
        <v/>
      </c>
    </row>
    <row r="105" spans="1:6" x14ac:dyDescent="0.2">
      <c r="A105" s="102"/>
      <c r="B105" s="103"/>
      <c r="C105" s="103"/>
      <c r="D105" s="103"/>
      <c r="E105" s="103"/>
      <c r="F105" s="212" t="str">
        <f t="shared" si="1"/>
        <v/>
      </c>
    </row>
    <row r="106" spans="1:6" x14ac:dyDescent="0.2">
      <c r="A106" s="102"/>
      <c r="B106" s="103"/>
      <c r="C106" s="103"/>
      <c r="D106" s="103"/>
      <c r="E106" s="103"/>
      <c r="F106" s="212" t="str">
        <f t="shared" si="1"/>
        <v/>
      </c>
    </row>
    <row r="107" spans="1:6" x14ac:dyDescent="0.2">
      <c r="A107" s="102"/>
      <c r="B107" s="103"/>
      <c r="C107" s="103"/>
      <c r="D107" s="103"/>
      <c r="E107" s="103"/>
      <c r="F107" s="212" t="str">
        <f t="shared" si="1"/>
        <v/>
      </c>
    </row>
    <row r="108" spans="1:6" x14ac:dyDescent="0.2">
      <c r="A108" s="102"/>
      <c r="B108" s="103"/>
      <c r="C108" s="103"/>
      <c r="D108" s="103"/>
      <c r="E108" s="103"/>
      <c r="F108" s="212" t="str">
        <f t="shared" si="1"/>
        <v/>
      </c>
    </row>
    <row r="109" spans="1:6" x14ac:dyDescent="0.2">
      <c r="A109" s="102"/>
      <c r="B109" s="103"/>
      <c r="C109" s="103"/>
      <c r="D109" s="103"/>
      <c r="E109" s="103"/>
      <c r="F109" s="212" t="str">
        <f t="shared" si="1"/>
        <v/>
      </c>
    </row>
    <row r="110" spans="1:6" x14ac:dyDescent="0.2">
      <c r="A110" s="102"/>
      <c r="B110" s="103"/>
      <c r="C110" s="103"/>
      <c r="D110" s="103"/>
      <c r="E110" s="103"/>
      <c r="F110" s="212" t="str">
        <f t="shared" si="1"/>
        <v/>
      </c>
    </row>
    <row r="111" spans="1:6" x14ac:dyDescent="0.2">
      <c r="A111" s="102"/>
      <c r="B111" s="103"/>
      <c r="C111" s="103"/>
      <c r="D111" s="103"/>
      <c r="E111" s="103"/>
      <c r="F111" s="212" t="str">
        <f t="shared" si="1"/>
        <v/>
      </c>
    </row>
    <row r="112" spans="1:6" x14ac:dyDescent="0.2">
      <c r="A112" s="102"/>
      <c r="B112" s="103"/>
      <c r="C112" s="103"/>
      <c r="D112" s="103"/>
      <c r="E112" s="103"/>
      <c r="F112" s="212" t="str">
        <f t="shared" si="1"/>
        <v/>
      </c>
    </row>
    <row r="113" spans="1:6" x14ac:dyDescent="0.2">
      <c r="A113" s="102"/>
      <c r="B113" s="103"/>
      <c r="C113" s="103"/>
      <c r="D113" s="103"/>
      <c r="E113" s="103"/>
      <c r="F113" s="212" t="str">
        <f t="shared" si="1"/>
        <v/>
      </c>
    </row>
    <row r="114" spans="1:6" s="13" customFormat="1" ht="13.8" thickBot="1" x14ac:dyDescent="0.25">
      <c r="A114" s="105"/>
      <c r="B114" s="106"/>
      <c r="C114" s="106"/>
      <c r="D114" s="106"/>
      <c r="E114" s="106"/>
      <c r="F114" s="7" t="str">
        <f t="shared" si="1"/>
        <v/>
      </c>
    </row>
    <row r="115" spans="1:6" ht="13.8" thickBot="1" x14ac:dyDescent="0.25">
      <c r="A115" s="14"/>
      <c r="B115" s="15"/>
      <c r="C115" s="15" t="s">
        <v>168</v>
      </c>
      <c r="D115" s="15">
        <f>SUM(D61:D114)</f>
        <v>0</v>
      </c>
      <c r="E115" s="15">
        <f>SUM(E61:E114)</f>
        <v>0</v>
      </c>
      <c r="F115" s="16">
        <f>D60+D115-E115</f>
        <v>0</v>
      </c>
    </row>
    <row r="116" spans="1:6" ht="14.4" thickTop="1" thickBot="1" x14ac:dyDescent="0.25">
      <c r="A116" s="17"/>
      <c r="B116" s="17"/>
      <c r="C116" s="17"/>
      <c r="D116" s="17"/>
      <c r="E116" s="17"/>
      <c r="F116" s="17"/>
    </row>
    <row r="117" spans="1:6" ht="33" customHeight="1" thickBot="1" x14ac:dyDescent="0.25">
      <c r="A117" s="240" t="s">
        <v>4</v>
      </c>
      <c r="B117" s="241"/>
      <c r="C117" s="11" t="s">
        <v>0</v>
      </c>
      <c r="D117" s="11" t="s">
        <v>1</v>
      </c>
      <c r="E117" s="11" t="s">
        <v>2</v>
      </c>
      <c r="F117" s="12" t="s">
        <v>254</v>
      </c>
    </row>
    <row r="118" spans="1:6" x14ac:dyDescent="0.2">
      <c r="A118" s="8">
        <v>3</v>
      </c>
      <c r="B118" s="147">
        <v>1</v>
      </c>
      <c r="C118" s="147" t="s">
        <v>8</v>
      </c>
      <c r="D118" s="147">
        <f>F115</f>
        <v>0</v>
      </c>
      <c r="E118" s="147"/>
      <c r="F118" s="211">
        <f>D118-E118</f>
        <v>0</v>
      </c>
    </row>
    <row r="119" spans="1:6" x14ac:dyDescent="0.2">
      <c r="A119" s="102"/>
      <c r="B119" s="103"/>
      <c r="C119" s="103"/>
      <c r="D119" s="103"/>
      <c r="E119" s="103"/>
      <c r="F119" s="212" t="str">
        <f>IF(OR(D119&lt;&gt;0,E119&lt;&gt;0),F118+D119-E119,"")</f>
        <v/>
      </c>
    </row>
    <row r="120" spans="1:6" x14ac:dyDescent="0.2">
      <c r="A120" s="102"/>
      <c r="B120" s="103"/>
      <c r="C120" s="103"/>
      <c r="D120" s="103"/>
      <c r="E120" s="103"/>
      <c r="F120" s="212" t="str">
        <f t="shared" ref="F120:F172" si="2">IF(OR(D120&lt;&gt;0,E120&lt;&gt;0),F119+D120-E120,"")</f>
        <v/>
      </c>
    </row>
    <row r="121" spans="1:6" x14ac:dyDescent="0.2">
      <c r="A121" s="102"/>
      <c r="B121" s="103"/>
      <c r="C121" s="103"/>
      <c r="D121" s="103"/>
      <c r="E121" s="103"/>
      <c r="F121" s="212" t="str">
        <f t="shared" si="2"/>
        <v/>
      </c>
    </row>
    <row r="122" spans="1:6" x14ac:dyDescent="0.2">
      <c r="A122" s="102"/>
      <c r="B122" s="103"/>
      <c r="C122" s="103"/>
      <c r="D122" s="103"/>
      <c r="E122" s="103"/>
      <c r="F122" s="212" t="str">
        <f t="shared" si="2"/>
        <v/>
      </c>
    </row>
    <row r="123" spans="1:6" x14ac:dyDescent="0.2">
      <c r="A123" s="102"/>
      <c r="B123" s="103"/>
      <c r="C123" s="103"/>
      <c r="D123" s="103"/>
      <c r="E123" s="103"/>
      <c r="F123" s="212" t="str">
        <f t="shared" si="2"/>
        <v/>
      </c>
    </row>
    <row r="124" spans="1:6" x14ac:dyDescent="0.2">
      <c r="A124" s="102"/>
      <c r="B124" s="103"/>
      <c r="C124" s="103"/>
      <c r="D124" s="103"/>
      <c r="E124" s="103"/>
      <c r="F124" s="212" t="str">
        <f t="shared" si="2"/>
        <v/>
      </c>
    </row>
    <row r="125" spans="1:6" x14ac:dyDescent="0.2">
      <c r="A125" s="102"/>
      <c r="B125" s="103"/>
      <c r="C125" s="103"/>
      <c r="D125" s="103"/>
      <c r="E125" s="103"/>
      <c r="F125" s="212" t="str">
        <f t="shared" si="2"/>
        <v/>
      </c>
    </row>
    <row r="126" spans="1:6" x14ac:dyDescent="0.2">
      <c r="A126" s="102"/>
      <c r="B126" s="103"/>
      <c r="C126" s="103"/>
      <c r="D126" s="103"/>
      <c r="E126" s="103"/>
      <c r="F126" s="212" t="str">
        <f t="shared" si="2"/>
        <v/>
      </c>
    </row>
    <row r="127" spans="1:6" x14ac:dyDescent="0.2">
      <c r="A127" s="102"/>
      <c r="B127" s="103"/>
      <c r="C127" s="103"/>
      <c r="D127" s="103"/>
      <c r="E127" s="103"/>
      <c r="F127" s="212" t="str">
        <f t="shared" si="2"/>
        <v/>
      </c>
    </row>
    <row r="128" spans="1:6" x14ac:dyDescent="0.2">
      <c r="A128" s="102"/>
      <c r="B128" s="103"/>
      <c r="C128" s="103"/>
      <c r="D128" s="103"/>
      <c r="E128" s="103"/>
      <c r="F128" s="212" t="str">
        <f t="shared" si="2"/>
        <v/>
      </c>
    </row>
    <row r="129" spans="1:6" x14ac:dyDescent="0.2">
      <c r="A129" s="102"/>
      <c r="B129" s="103"/>
      <c r="C129" s="103"/>
      <c r="D129" s="103"/>
      <c r="E129" s="103"/>
      <c r="F129" s="212" t="str">
        <f t="shared" si="2"/>
        <v/>
      </c>
    </row>
    <row r="130" spans="1:6" x14ac:dyDescent="0.2">
      <c r="A130" s="102"/>
      <c r="B130" s="103"/>
      <c r="C130" s="104"/>
      <c r="D130" s="103"/>
      <c r="E130" s="103"/>
      <c r="F130" s="212" t="str">
        <f t="shared" si="2"/>
        <v/>
      </c>
    </row>
    <row r="131" spans="1:6" x14ac:dyDescent="0.2">
      <c r="A131" s="102"/>
      <c r="B131" s="103"/>
      <c r="C131" s="103"/>
      <c r="D131" s="103"/>
      <c r="E131" s="103"/>
      <c r="F131" s="212" t="str">
        <f t="shared" si="2"/>
        <v/>
      </c>
    </row>
    <row r="132" spans="1:6" x14ac:dyDescent="0.2">
      <c r="A132" s="102"/>
      <c r="B132" s="103"/>
      <c r="C132" s="103"/>
      <c r="D132" s="103"/>
      <c r="E132" s="103"/>
      <c r="F132" s="212" t="str">
        <f t="shared" si="2"/>
        <v/>
      </c>
    </row>
    <row r="133" spans="1:6" x14ac:dyDescent="0.2">
      <c r="A133" s="102"/>
      <c r="B133" s="103"/>
      <c r="C133" s="103"/>
      <c r="D133" s="103"/>
      <c r="E133" s="103"/>
      <c r="F133" s="212" t="str">
        <f t="shared" si="2"/>
        <v/>
      </c>
    </row>
    <row r="134" spans="1:6" x14ac:dyDescent="0.2">
      <c r="A134" s="102"/>
      <c r="B134" s="103"/>
      <c r="C134" s="103"/>
      <c r="D134" s="103"/>
      <c r="E134" s="103"/>
      <c r="F134" s="212" t="str">
        <f t="shared" si="2"/>
        <v/>
      </c>
    </row>
    <row r="135" spans="1:6" x14ac:dyDescent="0.2">
      <c r="A135" s="102"/>
      <c r="B135" s="103"/>
      <c r="C135" s="103"/>
      <c r="D135" s="103"/>
      <c r="E135" s="103"/>
      <c r="F135" s="212" t="str">
        <f t="shared" si="2"/>
        <v/>
      </c>
    </row>
    <row r="136" spans="1:6" x14ac:dyDescent="0.2">
      <c r="A136" s="102"/>
      <c r="B136" s="103"/>
      <c r="C136" s="103"/>
      <c r="D136" s="103"/>
      <c r="E136" s="103"/>
      <c r="F136" s="212" t="str">
        <f t="shared" si="2"/>
        <v/>
      </c>
    </row>
    <row r="137" spans="1:6" x14ac:dyDescent="0.2">
      <c r="A137" s="102"/>
      <c r="B137" s="103"/>
      <c r="C137" s="103"/>
      <c r="D137" s="103"/>
      <c r="E137" s="103"/>
      <c r="F137" s="212" t="str">
        <f t="shared" si="2"/>
        <v/>
      </c>
    </row>
    <row r="138" spans="1:6" x14ac:dyDescent="0.2">
      <c r="A138" s="102"/>
      <c r="B138" s="103"/>
      <c r="C138" s="103"/>
      <c r="D138" s="103"/>
      <c r="E138" s="103"/>
      <c r="F138" s="212" t="str">
        <f t="shared" si="2"/>
        <v/>
      </c>
    </row>
    <row r="139" spans="1:6" x14ac:dyDescent="0.2">
      <c r="A139" s="102"/>
      <c r="B139" s="103"/>
      <c r="C139" s="103"/>
      <c r="D139" s="103"/>
      <c r="E139" s="103"/>
      <c r="F139" s="212" t="str">
        <f t="shared" si="2"/>
        <v/>
      </c>
    </row>
    <row r="140" spans="1:6" x14ac:dyDescent="0.2">
      <c r="A140" s="102"/>
      <c r="B140" s="103"/>
      <c r="C140" s="103"/>
      <c r="D140" s="103"/>
      <c r="E140" s="103"/>
      <c r="F140" s="212" t="str">
        <f t="shared" si="2"/>
        <v/>
      </c>
    </row>
    <row r="141" spans="1:6" x14ac:dyDescent="0.2">
      <c r="A141" s="102"/>
      <c r="B141" s="103"/>
      <c r="C141" s="103"/>
      <c r="D141" s="103"/>
      <c r="E141" s="103"/>
      <c r="F141" s="212" t="str">
        <f t="shared" si="2"/>
        <v/>
      </c>
    </row>
    <row r="142" spans="1:6" x14ac:dyDescent="0.2">
      <c r="A142" s="102"/>
      <c r="B142" s="103"/>
      <c r="C142" s="103"/>
      <c r="D142" s="103"/>
      <c r="E142" s="103"/>
      <c r="F142" s="212" t="str">
        <f t="shared" si="2"/>
        <v/>
      </c>
    </row>
    <row r="143" spans="1:6" x14ac:dyDescent="0.2">
      <c r="A143" s="102"/>
      <c r="B143" s="103"/>
      <c r="C143" s="103"/>
      <c r="D143" s="103"/>
      <c r="E143" s="103"/>
      <c r="F143" s="212" t="str">
        <f t="shared" si="2"/>
        <v/>
      </c>
    </row>
    <row r="144" spans="1:6" x14ac:dyDescent="0.2">
      <c r="A144" s="102"/>
      <c r="B144" s="103"/>
      <c r="C144" s="103"/>
      <c r="D144" s="103"/>
      <c r="E144" s="103"/>
      <c r="F144" s="212" t="str">
        <f t="shared" si="2"/>
        <v/>
      </c>
    </row>
    <row r="145" spans="1:6" x14ac:dyDescent="0.2">
      <c r="A145" s="102"/>
      <c r="B145" s="103"/>
      <c r="C145" s="103"/>
      <c r="D145" s="103"/>
      <c r="E145" s="103"/>
      <c r="F145" s="212" t="str">
        <f t="shared" si="2"/>
        <v/>
      </c>
    </row>
    <row r="146" spans="1:6" x14ac:dyDescent="0.2">
      <c r="A146" s="102"/>
      <c r="B146" s="103"/>
      <c r="C146" s="103"/>
      <c r="D146" s="103"/>
      <c r="E146" s="103"/>
      <c r="F146" s="212" t="str">
        <f t="shared" si="2"/>
        <v/>
      </c>
    </row>
    <row r="147" spans="1:6" x14ac:dyDescent="0.2">
      <c r="A147" s="102"/>
      <c r="B147" s="103"/>
      <c r="C147" s="103"/>
      <c r="D147" s="103"/>
      <c r="E147" s="103"/>
      <c r="F147" s="212" t="str">
        <f t="shared" si="2"/>
        <v/>
      </c>
    </row>
    <row r="148" spans="1:6" x14ac:dyDescent="0.2">
      <c r="A148" s="102"/>
      <c r="B148" s="103"/>
      <c r="C148" s="103"/>
      <c r="D148" s="103"/>
      <c r="E148" s="103"/>
      <c r="F148" s="212" t="str">
        <f t="shared" si="2"/>
        <v/>
      </c>
    </row>
    <row r="149" spans="1:6" x14ac:dyDescent="0.2">
      <c r="A149" s="102"/>
      <c r="B149" s="103"/>
      <c r="C149" s="103"/>
      <c r="D149" s="103"/>
      <c r="E149" s="103"/>
      <c r="F149" s="212" t="str">
        <f t="shared" si="2"/>
        <v/>
      </c>
    </row>
    <row r="150" spans="1:6" x14ac:dyDescent="0.2">
      <c r="A150" s="102"/>
      <c r="B150" s="103"/>
      <c r="C150" s="103"/>
      <c r="D150" s="103"/>
      <c r="E150" s="103"/>
      <c r="F150" s="212" t="str">
        <f t="shared" si="2"/>
        <v/>
      </c>
    </row>
    <row r="151" spans="1:6" x14ac:dyDescent="0.2">
      <c r="A151" s="102"/>
      <c r="B151" s="103"/>
      <c r="C151" s="103"/>
      <c r="D151" s="103"/>
      <c r="E151" s="103"/>
      <c r="F151" s="212" t="str">
        <f t="shared" si="2"/>
        <v/>
      </c>
    </row>
    <row r="152" spans="1:6" x14ac:dyDescent="0.2">
      <c r="A152" s="102"/>
      <c r="B152" s="103"/>
      <c r="C152" s="103"/>
      <c r="D152" s="103"/>
      <c r="E152" s="103"/>
      <c r="F152" s="212" t="str">
        <f t="shared" si="2"/>
        <v/>
      </c>
    </row>
    <row r="153" spans="1:6" x14ac:dyDescent="0.2">
      <c r="A153" s="102"/>
      <c r="B153" s="103"/>
      <c r="C153" s="103"/>
      <c r="D153" s="103"/>
      <c r="E153" s="103"/>
      <c r="F153" s="212" t="str">
        <f t="shared" si="2"/>
        <v/>
      </c>
    </row>
    <row r="154" spans="1:6" x14ac:dyDescent="0.2">
      <c r="A154" s="102"/>
      <c r="B154" s="103"/>
      <c r="C154" s="103"/>
      <c r="D154" s="103"/>
      <c r="E154" s="103"/>
      <c r="F154" s="212" t="str">
        <f t="shared" si="2"/>
        <v/>
      </c>
    </row>
    <row r="155" spans="1:6" x14ac:dyDescent="0.2">
      <c r="A155" s="102"/>
      <c r="B155" s="103"/>
      <c r="C155" s="103"/>
      <c r="D155" s="103"/>
      <c r="E155" s="103"/>
      <c r="F155" s="212" t="str">
        <f t="shared" si="2"/>
        <v/>
      </c>
    </row>
    <row r="156" spans="1:6" x14ac:dyDescent="0.2">
      <c r="A156" s="102"/>
      <c r="B156" s="103"/>
      <c r="C156" s="103"/>
      <c r="D156" s="103"/>
      <c r="E156" s="103"/>
      <c r="F156" s="212" t="str">
        <f t="shared" si="2"/>
        <v/>
      </c>
    </row>
    <row r="157" spans="1:6" x14ac:dyDescent="0.2">
      <c r="A157" s="102"/>
      <c r="B157" s="103"/>
      <c r="C157" s="103"/>
      <c r="D157" s="103"/>
      <c r="E157" s="103"/>
      <c r="F157" s="212" t="str">
        <f t="shared" si="2"/>
        <v/>
      </c>
    </row>
    <row r="158" spans="1:6" x14ac:dyDescent="0.2">
      <c r="A158" s="102"/>
      <c r="B158" s="103"/>
      <c r="C158" s="103"/>
      <c r="D158" s="103"/>
      <c r="E158" s="103"/>
      <c r="F158" s="212" t="str">
        <f t="shared" si="2"/>
        <v/>
      </c>
    </row>
    <row r="159" spans="1:6" x14ac:dyDescent="0.2">
      <c r="A159" s="102"/>
      <c r="B159" s="103"/>
      <c r="C159" s="103"/>
      <c r="D159" s="103"/>
      <c r="E159" s="103"/>
      <c r="F159" s="212" t="str">
        <f t="shared" si="2"/>
        <v/>
      </c>
    </row>
    <row r="160" spans="1:6" x14ac:dyDescent="0.2">
      <c r="A160" s="102"/>
      <c r="B160" s="103"/>
      <c r="C160" s="103"/>
      <c r="D160" s="103"/>
      <c r="E160" s="103"/>
      <c r="F160" s="212" t="str">
        <f t="shared" si="2"/>
        <v/>
      </c>
    </row>
    <row r="161" spans="1:6" x14ac:dyDescent="0.2">
      <c r="A161" s="102"/>
      <c r="B161" s="103"/>
      <c r="C161" s="103"/>
      <c r="D161" s="103"/>
      <c r="E161" s="103"/>
      <c r="F161" s="212" t="str">
        <f t="shared" si="2"/>
        <v/>
      </c>
    </row>
    <row r="162" spans="1:6" x14ac:dyDescent="0.2">
      <c r="A162" s="102"/>
      <c r="B162" s="103"/>
      <c r="C162" s="103"/>
      <c r="D162" s="103"/>
      <c r="E162" s="103"/>
      <c r="F162" s="212" t="str">
        <f t="shared" si="2"/>
        <v/>
      </c>
    </row>
    <row r="163" spans="1:6" x14ac:dyDescent="0.2">
      <c r="A163" s="102"/>
      <c r="B163" s="103"/>
      <c r="C163" s="103"/>
      <c r="D163" s="103"/>
      <c r="E163" s="103"/>
      <c r="F163" s="212" t="str">
        <f t="shared" si="2"/>
        <v/>
      </c>
    </row>
    <row r="164" spans="1:6" x14ac:dyDescent="0.2">
      <c r="A164" s="102"/>
      <c r="B164" s="103"/>
      <c r="C164" s="103"/>
      <c r="D164" s="103"/>
      <c r="E164" s="103"/>
      <c r="F164" s="212" t="str">
        <f t="shared" si="2"/>
        <v/>
      </c>
    </row>
    <row r="165" spans="1:6" x14ac:dyDescent="0.2">
      <c r="A165" s="102"/>
      <c r="B165" s="103"/>
      <c r="C165" s="103"/>
      <c r="D165" s="103"/>
      <c r="E165" s="103"/>
      <c r="F165" s="212" t="str">
        <f t="shared" si="2"/>
        <v/>
      </c>
    </row>
    <row r="166" spans="1:6" x14ac:dyDescent="0.2">
      <c r="A166" s="102"/>
      <c r="B166" s="103"/>
      <c r="C166" s="103"/>
      <c r="D166" s="103"/>
      <c r="E166" s="103"/>
      <c r="F166" s="212" t="str">
        <f t="shared" si="2"/>
        <v/>
      </c>
    </row>
    <row r="167" spans="1:6" x14ac:dyDescent="0.2">
      <c r="A167" s="102"/>
      <c r="B167" s="103"/>
      <c r="C167" s="103"/>
      <c r="D167" s="103"/>
      <c r="E167" s="103"/>
      <c r="F167" s="212" t="str">
        <f t="shared" si="2"/>
        <v/>
      </c>
    </row>
    <row r="168" spans="1:6" x14ac:dyDescent="0.2">
      <c r="A168" s="102"/>
      <c r="B168" s="103"/>
      <c r="C168" s="103"/>
      <c r="D168" s="103"/>
      <c r="E168" s="103"/>
      <c r="F168" s="212" t="str">
        <f t="shared" si="2"/>
        <v/>
      </c>
    </row>
    <row r="169" spans="1:6" x14ac:dyDescent="0.2">
      <c r="A169" s="102"/>
      <c r="B169" s="103"/>
      <c r="C169" s="103"/>
      <c r="D169" s="103"/>
      <c r="E169" s="103"/>
      <c r="F169" s="212" t="str">
        <f t="shared" si="2"/>
        <v/>
      </c>
    </row>
    <row r="170" spans="1:6" x14ac:dyDescent="0.2">
      <c r="A170" s="102"/>
      <c r="B170" s="103"/>
      <c r="C170" s="103"/>
      <c r="D170" s="103"/>
      <c r="E170" s="103"/>
      <c r="F170" s="212" t="str">
        <f t="shared" si="2"/>
        <v/>
      </c>
    </row>
    <row r="171" spans="1:6" x14ac:dyDescent="0.2">
      <c r="A171" s="102"/>
      <c r="B171" s="103"/>
      <c r="C171" s="103"/>
      <c r="D171" s="103"/>
      <c r="E171" s="103"/>
      <c r="F171" s="212" t="str">
        <f t="shared" si="2"/>
        <v/>
      </c>
    </row>
    <row r="172" spans="1:6" ht="13.8" thickBot="1" x14ac:dyDescent="0.25">
      <c r="A172" s="105"/>
      <c r="B172" s="106"/>
      <c r="C172" s="106"/>
      <c r="D172" s="106"/>
      <c r="E172" s="106"/>
      <c r="F172" s="7" t="str">
        <f t="shared" si="2"/>
        <v/>
      </c>
    </row>
    <row r="173" spans="1:6" ht="13.8" thickBot="1" x14ac:dyDescent="0.25">
      <c r="A173" s="14"/>
      <c r="B173" s="15"/>
      <c r="C173" s="15" t="s">
        <v>167</v>
      </c>
      <c r="D173" s="15">
        <f>SUM(D119:D172)</f>
        <v>0</v>
      </c>
      <c r="E173" s="15">
        <f>SUM(E119:E172)</f>
        <v>0</v>
      </c>
      <c r="F173" s="16">
        <f>D118+D173-E173</f>
        <v>0</v>
      </c>
    </row>
    <row r="174" spans="1:6" ht="14.4" thickTop="1" thickBot="1" x14ac:dyDescent="0.25">
      <c r="A174" s="17"/>
      <c r="B174" s="17"/>
      <c r="C174" s="17"/>
      <c r="D174" s="17"/>
      <c r="E174" s="17"/>
      <c r="F174" s="17"/>
    </row>
    <row r="175" spans="1:6" ht="33" customHeight="1" thickBot="1" x14ac:dyDescent="0.25">
      <c r="A175" s="240" t="s">
        <v>4</v>
      </c>
      <c r="B175" s="241"/>
      <c r="C175" s="11" t="s">
        <v>0</v>
      </c>
      <c r="D175" s="11" t="s">
        <v>1</v>
      </c>
      <c r="E175" s="11" t="s">
        <v>2</v>
      </c>
      <c r="F175" s="12" t="s">
        <v>254</v>
      </c>
    </row>
    <row r="176" spans="1:6" x14ac:dyDescent="0.2">
      <c r="A176" s="8">
        <v>4</v>
      </c>
      <c r="B176" s="147">
        <v>1</v>
      </c>
      <c r="C176" s="147" t="s">
        <v>8</v>
      </c>
      <c r="D176" s="147">
        <f>F173</f>
        <v>0</v>
      </c>
      <c r="E176" s="147"/>
      <c r="F176" s="211">
        <f>D176-E176</f>
        <v>0</v>
      </c>
    </row>
    <row r="177" spans="1:6" x14ac:dyDescent="0.2">
      <c r="A177" s="102"/>
      <c r="B177" s="103"/>
      <c r="C177" s="103"/>
      <c r="D177" s="103"/>
      <c r="E177" s="103"/>
      <c r="F177" s="212" t="str">
        <f>IF(OR(D177&lt;&gt;0,E177&lt;&gt;0),F176+D177-E177,"")</f>
        <v/>
      </c>
    </row>
    <row r="178" spans="1:6" x14ac:dyDescent="0.2">
      <c r="A178" s="102"/>
      <c r="B178" s="103"/>
      <c r="C178" s="103"/>
      <c r="D178" s="103"/>
      <c r="E178" s="103"/>
      <c r="F178" s="212" t="str">
        <f t="shared" ref="F178:F230" si="3">IF(OR(D178&lt;&gt;0,E178&lt;&gt;0),F177+D178-E178,"")</f>
        <v/>
      </c>
    </row>
    <row r="179" spans="1:6" x14ac:dyDescent="0.2">
      <c r="A179" s="102"/>
      <c r="B179" s="103"/>
      <c r="C179" s="103"/>
      <c r="D179" s="103"/>
      <c r="E179" s="103"/>
      <c r="F179" s="212" t="str">
        <f t="shared" si="3"/>
        <v/>
      </c>
    </row>
    <row r="180" spans="1:6" x14ac:dyDescent="0.2">
      <c r="A180" s="102"/>
      <c r="B180" s="103"/>
      <c r="C180" s="103"/>
      <c r="D180" s="103"/>
      <c r="E180" s="103"/>
      <c r="F180" s="212" t="str">
        <f t="shared" si="3"/>
        <v/>
      </c>
    </row>
    <row r="181" spans="1:6" x14ac:dyDescent="0.2">
      <c r="A181" s="102"/>
      <c r="B181" s="103"/>
      <c r="C181" s="103"/>
      <c r="D181" s="103"/>
      <c r="E181" s="103"/>
      <c r="F181" s="212" t="str">
        <f t="shared" si="3"/>
        <v/>
      </c>
    </row>
    <row r="182" spans="1:6" x14ac:dyDescent="0.2">
      <c r="A182" s="102"/>
      <c r="B182" s="103"/>
      <c r="C182" s="103"/>
      <c r="D182" s="103"/>
      <c r="E182" s="103"/>
      <c r="F182" s="212" t="str">
        <f t="shared" si="3"/>
        <v/>
      </c>
    </row>
    <row r="183" spans="1:6" x14ac:dyDescent="0.2">
      <c r="A183" s="102"/>
      <c r="B183" s="103"/>
      <c r="C183" s="103"/>
      <c r="D183" s="103"/>
      <c r="E183" s="103"/>
      <c r="F183" s="212" t="str">
        <f t="shared" si="3"/>
        <v/>
      </c>
    </row>
    <row r="184" spans="1:6" x14ac:dyDescent="0.2">
      <c r="A184" s="102"/>
      <c r="B184" s="103"/>
      <c r="C184" s="103"/>
      <c r="D184" s="103"/>
      <c r="E184" s="103"/>
      <c r="F184" s="212" t="str">
        <f t="shared" si="3"/>
        <v/>
      </c>
    </row>
    <row r="185" spans="1:6" x14ac:dyDescent="0.2">
      <c r="A185" s="102"/>
      <c r="B185" s="103"/>
      <c r="C185" s="103"/>
      <c r="D185" s="103"/>
      <c r="E185" s="103"/>
      <c r="F185" s="212" t="str">
        <f t="shared" si="3"/>
        <v/>
      </c>
    </row>
    <row r="186" spans="1:6" x14ac:dyDescent="0.2">
      <c r="A186" s="102"/>
      <c r="B186" s="103"/>
      <c r="C186" s="103"/>
      <c r="D186" s="103"/>
      <c r="E186" s="103"/>
      <c r="F186" s="212" t="str">
        <f t="shared" si="3"/>
        <v/>
      </c>
    </row>
    <row r="187" spans="1:6" x14ac:dyDescent="0.2">
      <c r="A187" s="102"/>
      <c r="B187" s="103"/>
      <c r="C187" s="103"/>
      <c r="D187" s="103"/>
      <c r="E187" s="103"/>
      <c r="F187" s="212" t="str">
        <f t="shared" si="3"/>
        <v/>
      </c>
    </row>
    <row r="188" spans="1:6" x14ac:dyDescent="0.2">
      <c r="A188" s="102"/>
      <c r="B188" s="103"/>
      <c r="C188" s="104"/>
      <c r="D188" s="103"/>
      <c r="E188" s="103"/>
      <c r="F188" s="212" t="str">
        <f t="shared" si="3"/>
        <v/>
      </c>
    </row>
    <row r="189" spans="1:6" x14ac:dyDescent="0.2">
      <c r="A189" s="102"/>
      <c r="B189" s="103"/>
      <c r="C189" s="103"/>
      <c r="D189" s="103"/>
      <c r="E189" s="103"/>
      <c r="F189" s="212" t="str">
        <f t="shared" si="3"/>
        <v/>
      </c>
    </row>
    <row r="190" spans="1:6" x14ac:dyDescent="0.2">
      <c r="A190" s="102"/>
      <c r="B190" s="103"/>
      <c r="C190" s="103"/>
      <c r="D190" s="103"/>
      <c r="E190" s="103"/>
      <c r="F190" s="212" t="str">
        <f t="shared" si="3"/>
        <v/>
      </c>
    </row>
    <row r="191" spans="1:6" x14ac:dyDescent="0.2">
      <c r="A191" s="102"/>
      <c r="B191" s="103"/>
      <c r="C191" s="103"/>
      <c r="D191" s="103"/>
      <c r="E191" s="103"/>
      <c r="F191" s="212" t="str">
        <f t="shared" si="3"/>
        <v/>
      </c>
    </row>
    <row r="192" spans="1:6" x14ac:dyDescent="0.2">
      <c r="A192" s="102"/>
      <c r="B192" s="103"/>
      <c r="C192" s="103"/>
      <c r="D192" s="103"/>
      <c r="E192" s="103"/>
      <c r="F192" s="212" t="str">
        <f t="shared" si="3"/>
        <v/>
      </c>
    </row>
    <row r="193" spans="1:6" x14ac:dyDescent="0.2">
      <c r="A193" s="102"/>
      <c r="B193" s="103"/>
      <c r="C193" s="103"/>
      <c r="D193" s="103"/>
      <c r="E193" s="103"/>
      <c r="F193" s="212" t="str">
        <f t="shared" si="3"/>
        <v/>
      </c>
    </row>
    <row r="194" spans="1:6" x14ac:dyDescent="0.2">
      <c r="A194" s="102"/>
      <c r="B194" s="103"/>
      <c r="C194" s="103"/>
      <c r="D194" s="103"/>
      <c r="E194" s="103"/>
      <c r="F194" s="212" t="str">
        <f t="shared" si="3"/>
        <v/>
      </c>
    </row>
    <row r="195" spans="1:6" x14ac:dyDescent="0.2">
      <c r="A195" s="102"/>
      <c r="B195" s="103"/>
      <c r="C195" s="103"/>
      <c r="D195" s="103"/>
      <c r="E195" s="103"/>
      <c r="F195" s="212" t="str">
        <f t="shared" si="3"/>
        <v/>
      </c>
    </row>
    <row r="196" spans="1:6" x14ac:dyDescent="0.2">
      <c r="A196" s="102"/>
      <c r="B196" s="103"/>
      <c r="C196" s="103"/>
      <c r="D196" s="103"/>
      <c r="E196" s="103"/>
      <c r="F196" s="212" t="str">
        <f t="shared" si="3"/>
        <v/>
      </c>
    </row>
    <row r="197" spans="1:6" x14ac:dyDescent="0.2">
      <c r="A197" s="102"/>
      <c r="B197" s="103"/>
      <c r="C197" s="103"/>
      <c r="D197" s="103"/>
      <c r="E197" s="103"/>
      <c r="F197" s="212" t="str">
        <f t="shared" si="3"/>
        <v/>
      </c>
    </row>
    <row r="198" spans="1:6" x14ac:dyDescent="0.2">
      <c r="A198" s="102"/>
      <c r="B198" s="103"/>
      <c r="C198" s="103"/>
      <c r="D198" s="103"/>
      <c r="E198" s="103"/>
      <c r="F198" s="212" t="str">
        <f t="shared" si="3"/>
        <v/>
      </c>
    </row>
    <row r="199" spans="1:6" x14ac:dyDescent="0.2">
      <c r="A199" s="102"/>
      <c r="B199" s="103"/>
      <c r="C199" s="103"/>
      <c r="D199" s="103"/>
      <c r="E199" s="103"/>
      <c r="F199" s="212" t="str">
        <f t="shared" si="3"/>
        <v/>
      </c>
    </row>
    <row r="200" spans="1:6" x14ac:dyDescent="0.2">
      <c r="A200" s="102"/>
      <c r="B200" s="103"/>
      <c r="C200" s="103"/>
      <c r="D200" s="103"/>
      <c r="E200" s="103"/>
      <c r="F200" s="212" t="str">
        <f t="shared" si="3"/>
        <v/>
      </c>
    </row>
    <row r="201" spans="1:6" x14ac:dyDescent="0.2">
      <c r="A201" s="102"/>
      <c r="B201" s="103"/>
      <c r="C201" s="103"/>
      <c r="D201" s="103"/>
      <c r="E201" s="103"/>
      <c r="F201" s="212" t="str">
        <f t="shared" si="3"/>
        <v/>
      </c>
    </row>
    <row r="202" spans="1:6" x14ac:dyDescent="0.2">
      <c r="A202" s="102"/>
      <c r="B202" s="103"/>
      <c r="C202" s="103"/>
      <c r="D202" s="103"/>
      <c r="E202" s="103"/>
      <c r="F202" s="212" t="str">
        <f t="shared" si="3"/>
        <v/>
      </c>
    </row>
    <row r="203" spans="1:6" x14ac:dyDescent="0.2">
      <c r="A203" s="102"/>
      <c r="B203" s="103"/>
      <c r="C203" s="103"/>
      <c r="D203" s="103"/>
      <c r="E203" s="103"/>
      <c r="F203" s="212" t="str">
        <f t="shared" si="3"/>
        <v/>
      </c>
    </row>
    <row r="204" spans="1:6" x14ac:dyDescent="0.2">
      <c r="A204" s="102"/>
      <c r="B204" s="103"/>
      <c r="C204" s="103"/>
      <c r="D204" s="103"/>
      <c r="E204" s="103"/>
      <c r="F204" s="212" t="str">
        <f t="shared" si="3"/>
        <v/>
      </c>
    </row>
    <row r="205" spans="1:6" x14ac:dyDescent="0.2">
      <c r="A205" s="102"/>
      <c r="B205" s="103"/>
      <c r="C205" s="103"/>
      <c r="D205" s="103"/>
      <c r="E205" s="103"/>
      <c r="F205" s="212" t="str">
        <f t="shared" si="3"/>
        <v/>
      </c>
    </row>
    <row r="206" spans="1:6" x14ac:dyDescent="0.2">
      <c r="A206" s="102"/>
      <c r="B206" s="103"/>
      <c r="C206" s="103"/>
      <c r="D206" s="103"/>
      <c r="E206" s="103"/>
      <c r="F206" s="212" t="str">
        <f t="shared" si="3"/>
        <v/>
      </c>
    </row>
    <row r="207" spans="1:6" x14ac:dyDescent="0.2">
      <c r="A207" s="102"/>
      <c r="B207" s="103"/>
      <c r="C207" s="103"/>
      <c r="D207" s="103"/>
      <c r="E207" s="103"/>
      <c r="F207" s="212" t="str">
        <f t="shared" si="3"/>
        <v/>
      </c>
    </row>
    <row r="208" spans="1:6" x14ac:dyDescent="0.2">
      <c r="A208" s="102"/>
      <c r="B208" s="103"/>
      <c r="C208" s="103"/>
      <c r="D208" s="103"/>
      <c r="E208" s="103"/>
      <c r="F208" s="212" t="str">
        <f t="shared" si="3"/>
        <v/>
      </c>
    </row>
    <row r="209" spans="1:6" x14ac:dyDescent="0.2">
      <c r="A209" s="102"/>
      <c r="B209" s="103"/>
      <c r="C209" s="103"/>
      <c r="D209" s="103"/>
      <c r="E209" s="103"/>
      <c r="F209" s="212" t="str">
        <f t="shared" si="3"/>
        <v/>
      </c>
    </row>
    <row r="210" spans="1:6" x14ac:dyDescent="0.2">
      <c r="A210" s="102"/>
      <c r="B210" s="103"/>
      <c r="C210" s="103"/>
      <c r="D210" s="103"/>
      <c r="E210" s="103"/>
      <c r="F210" s="212" t="str">
        <f t="shared" si="3"/>
        <v/>
      </c>
    </row>
    <row r="211" spans="1:6" x14ac:dyDescent="0.2">
      <c r="A211" s="102"/>
      <c r="B211" s="103"/>
      <c r="C211" s="103"/>
      <c r="D211" s="103"/>
      <c r="E211" s="103"/>
      <c r="F211" s="212" t="str">
        <f t="shared" si="3"/>
        <v/>
      </c>
    </row>
    <row r="212" spans="1:6" x14ac:dyDescent="0.2">
      <c r="A212" s="102"/>
      <c r="B212" s="103"/>
      <c r="C212" s="103"/>
      <c r="D212" s="103"/>
      <c r="E212" s="103"/>
      <c r="F212" s="212" t="str">
        <f t="shared" si="3"/>
        <v/>
      </c>
    </row>
    <row r="213" spans="1:6" x14ac:dyDescent="0.2">
      <c r="A213" s="102"/>
      <c r="B213" s="103"/>
      <c r="C213" s="103"/>
      <c r="D213" s="103"/>
      <c r="E213" s="103"/>
      <c r="F213" s="212" t="str">
        <f t="shared" si="3"/>
        <v/>
      </c>
    </row>
    <row r="214" spans="1:6" x14ac:dyDescent="0.2">
      <c r="A214" s="102"/>
      <c r="B214" s="103"/>
      <c r="C214" s="103"/>
      <c r="D214" s="103"/>
      <c r="E214" s="103"/>
      <c r="F214" s="212" t="str">
        <f t="shared" si="3"/>
        <v/>
      </c>
    </row>
    <row r="215" spans="1:6" x14ac:dyDescent="0.2">
      <c r="A215" s="102"/>
      <c r="B215" s="103"/>
      <c r="C215" s="103"/>
      <c r="D215" s="103"/>
      <c r="E215" s="103"/>
      <c r="F215" s="212" t="str">
        <f t="shared" si="3"/>
        <v/>
      </c>
    </row>
    <row r="216" spans="1:6" x14ac:dyDescent="0.2">
      <c r="A216" s="102"/>
      <c r="B216" s="103"/>
      <c r="C216" s="103"/>
      <c r="D216" s="103"/>
      <c r="E216" s="103"/>
      <c r="F216" s="212" t="str">
        <f t="shared" si="3"/>
        <v/>
      </c>
    </row>
    <row r="217" spans="1:6" x14ac:dyDescent="0.2">
      <c r="A217" s="102"/>
      <c r="B217" s="103"/>
      <c r="C217" s="103"/>
      <c r="D217" s="103"/>
      <c r="E217" s="103"/>
      <c r="F217" s="212" t="str">
        <f t="shared" si="3"/>
        <v/>
      </c>
    </row>
    <row r="218" spans="1:6" x14ac:dyDescent="0.2">
      <c r="A218" s="102"/>
      <c r="B218" s="103"/>
      <c r="C218" s="103"/>
      <c r="D218" s="103"/>
      <c r="E218" s="103"/>
      <c r="F218" s="212" t="str">
        <f t="shared" si="3"/>
        <v/>
      </c>
    </row>
    <row r="219" spans="1:6" x14ac:dyDescent="0.2">
      <c r="A219" s="102"/>
      <c r="B219" s="103"/>
      <c r="C219" s="103"/>
      <c r="D219" s="103"/>
      <c r="E219" s="103"/>
      <c r="F219" s="212" t="str">
        <f t="shared" si="3"/>
        <v/>
      </c>
    </row>
    <row r="220" spans="1:6" x14ac:dyDescent="0.2">
      <c r="A220" s="102"/>
      <c r="B220" s="103"/>
      <c r="C220" s="103"/>
      <c r="D220" s="103"/>
      <c r="E220" s="103"/>
      <c r="F220" s="212" t="str">
        <f t="shared" si="3"/>
        <v/>
      </c>
    </row>
    <row r="221" spans="1:6" x14ac:dyDescent="0.2">
      <c r="A221" s="102"/>
      <c r="B221" s="103"/>
      <c r="C221" s="103"/>
      <c r="D221" s="103"/>
      <c r="E221" s="103"/>
      <c r="F221" s="212" t="str">
        <f t="shared" si="3"/>
        <v/>
      </c>
    </row>
    <row r="222" spans="1:6" x14ac:dyDescent="0.2">
      <c r="A222" s="102"/>
      <c r="B222" s="103"/>
      <c r="C222" s="103"/>
      <c r="D222" s="103"/>
      <c r="E222" s="103"/>
      <c r="F222" s="212" t="str">
        <f t="shared" si="3"/>
        <v/>
      </c>
    </row>
    <row r="223" spans="1:6" x14ac:dyDescent="0.2">
      <c r="A223" s="102"/>
      <c r="B223" s="103"/>
      <c r="C223" s="103"/>
      <c r="D223" s="103"/>
      <c r="E223" s="103"/>
      <c r="F223" s="212" t="str">
        <f t="shared" si="3"/>
        <v/>
      </c>
    </row>
    <row r="224" spans="1:6" x14ac:dyDescent="0.2">
      <c r="A224" s="102"/>
      <c r="B224" s="103"/>
      <c r="C224" s="103"/>
      <c r="D224" s="103"/>
      <c r="E224" s="103"/>
      <c r="F224" s="212" t="str">
        <f t="shared" si="3"/>
        <v/>
      </c>
    </row>
    <row r="225" spans="1:6" x14ac:dyDescent="0.2">
      <c r="A225" s="102"/>
      <c r="B225" s="103"/>
      <c r="C225" s="103"/>
      <c r="D225" s="103"/>
      <c r="E225" s="103"/>
      <c r="F225" s="212" t="str">
        <f t="shared" si="3"/>
        <v/>
      </c>
    </row>
    <row r="226" spans="1:6" x14ac:dyDescent="0.2">
      <c r="A226" s="102"/>
      <c r="B226" s="103"/>
      <c r="C226" s="103"/>
      <c r="D226" s="103"/>
      <c r="E226" s="103"/>
      <c r="F226" s="212" t="str">
        <f t="shared" si="3"/>
        <v/>
      </c>
    </row>
    <row r="227" spans="1:6" x14ac:dyDescent="0.2">
      <c r="A227" s="102"/>
      <c r="B227" s="103"/>
      <c r="C227" s="103"/>
      <c r="D227" s="103"/>
      <c r="E227" s="103"/>
      <c r="F227" s="212" t="str">
        <f t="shared" si="3"/>
        <v/>
      </c>
    </row>
    <row r="228" spans="1:6" x14ac:dyDescent="0.2">
      <c r="A228" s="102"/>
      <c r="B228" s="103"/>
      <c r="C228" s="103"/>
      <c r="D228" s="103"/>
      <c r="E228" s="103"/>
      <c r="F228" s="212" t="str">
        <f t="shared" si="3"/>
        <v/>
      </c>
    </row>
    <row r="229" spans="1:6" x14ac:dyDescent="0.2">
      <c r="A229" s="102"/>
      <c r="B229" s="103"/>
      <c r="C229" s="103"/>
      <c r="D229" s="103"/>
      <c r="E229" s="103"/>
      <c r="F229" s="212" t="str">
        <f t="shared" si="3"/>
        <v/>
      </c>
    </row>
    <row r="230" spans="1:6" ht="13.8" thickBot="1" x14ac:dyDescent="0.25">
      <c r="A230" s="105"/>
      <c r="B230" s="106"/>
      <c r="C230" s="106"/>
      <c r="D230" s="106"/>
      <c r="E230" s="106"/>
      <c r="F230" s="7" t="str">
        <f t="shared" si="3"/>
        <v/>
      </c>
    </row>
    <row r="231" spans="1:6" ht="13.8" thickBot="1" x14ac:dyDescent="0.25">
      <c r="A231" s="14"/>
      <c r="B231" s="15"/>
      <c r="C231" s="15" t="s">
        <v>166</v>
      </c>
      <c r="D231" s="15">
        <f>SUM(D177:D230)</f>
        <v>0</v>
      </c>
      <c r="E231" s="15">
        <f>SUM(E177:E230)</f>
        <v>0</v>
      </c>
      <c r="F231" s="16">
        <f>D176+D231-E231</f>
        <v>0</v>
      </c>
    </row>
    <row r="232" spans="1:6" ht="14.4" thickTop="1" thickBot="1" x14ac:dyDescent="0.25">
      <c r="A232" s="17"/>
      <c r="B232" s="17"/>
      <c r="C232" s="17"/>
      <c r="D232" s="17"/>
      <c r="E232" s="17"/>
      <c r="F232" s="17"/>
    </row>
    <row r="233" spans="1:6" ht="33" customHeight="1" thickBot="1" x14ac:dyDescent="0.25">
      <c r="A233" s="240" t="s">
        <v>4</v>
      </c>
      <c r="B233" s="241"/>
      <c r="C233" s="11" t="s">
        <v>0</v>
      </c>
      <c r="D233" s="11" t="s">
        <v>1</v>
      </c>
      <c r="E233" s="11" t="s">
        <v>2</v>
      </c>
      <c r="F233" s="12" t="s">
        <v>254</v>
      </c>
    </row>
    <row r="234" spans="1:6" x14ac:dyDescent="0.2">
      <c r="A234" s="8">
        <v>5</v>
      </c>
      <c r="B234" s="147">
        <v>1</v>
      </c>
      <c r="C234" s="147" t="s">
        <v>8</v>
      </c>
      <c r="D234" s="147">
        <f>F231</f>
        <v>0</v>
      </c>
      <c r="E234" s="147"/>
      <c r="F234" s="211">
        <f>D234-E234</f>
        <v>0</v>
      </c>
    </row>
    <row r="235" spans="1:6" x14ac:dyDescent="0.2">
      <c r="A235" s="102"/>
      <c r="B235" s="103"/>
      <c r="C235" s="103"/>
      <c r="D235" s="103"/>
      <c r="E235" s="103"/>
      <c r="F235" s="212" t="str">
        <f>IF(OR(D235&lt;&gt;0,E235&lt;&gt;0),F234+D235-E235,"")</f>
        <v/>
      </c>
    </row>
    <row r="236" spans="1:6" x14ac:dyDescent="0.2">
      <c r="A236" s="102"/>
      <c r="B236" s="103"/>
      <c r="C236" s="103"/>
      <c r="D236" s="103"/>
      <c r="E236" s="103"/>
      <c r="F236" s="212" t="str">
        <f t="shared" ref="F236:F288" si="4">IF(OR(D236&lt;&gt;0,E236&lt;&gt;0),F235+D236-E236,"")</f>
        <v/>
      </c>
    </row>
    <row r="237" spans="1:6" x14ac:dyDescent="0.2">
      <c r="A237" s="102"/>
      <c r="B237" s="103"/>
      <c r="C237" s="103"/>
      <c r="D237" s="103"/>
      <c r="E237" s="103"/>
      <c r="F237" s="212" t="str">
        <f t="shared" si="4"/>
        <v/>
      </c>
    </row>
    <row r="238" spans="1:6" x14ac:dyDescent="0.2">
      <c r="A238" s="102"/>
      <c r="B238" s="103"/>
      <c r="C238" s="103"/>
      <c r="D238" s="103"/>
      <c r="E238" s="103"/>
      <c r="F238" s="212" t="str">
        <f t="shared" si="4"/>
        <v/>
      </c>
    </row>
    <row r="239" spans="1:6" x14ac:dyDescent="0.2">
      <c r="A239" s="102"/>
      <c r="B239" s="103"/>
      <c r="C239" s="103"/>
      <c r="D239" s="103"/>
      <c r="E239" s="103"/>
      <c r="F239" s="212" t="str">
        <f t="shared" si="4"/>
        <v/>
      </c>
    </row>
    <row r="240" spans="1:6" x14ac:dyDescent="0.2">
      <c r="A240" s="102"/>
      <c r="B240" s="103"/>
      <c r="C240" s="103"/>
      <c r="D240" s="103"/>
      <c r="E240" s="103"/>
      <c r="F240" s="212" t="str">
        <f t="shared" si="4"/>
        <v/>
      </c>
    </row>
    <row r="241" spans="1:6" x14ac:dyDescent="0.2">
      <c r="A241" s="102"/>
      <c r="B241" s="103"/>
      <c r="C241" s="103"/>
      <c r="D241" s="103"/>
      <c r="E241" s="103"/>
      <c r="F241" s="212" t="str">
        <f t="shared" si="4"/>
        <v/>
      </c>
    </row>
    <row r="242" spans="1:6" x14ac:dyDescent="0.2">
      <c r="A242" s="102"/>
      <c r="B242" s="103"/>
      <c r="C242" s="103"/>
      <c r="D242" s="103"/>
      <c r="E242" s="103"/>
      <c r="F242" s="212" t="str">
        <f t="shared" si="4"/>
        <v/>
      </c>
    </row>
    <row r="243" spans="1:6" x14ac:dyDescent="0.2">
      <c r="A243" s="102"/>
      <c r="B243" s="103"/>
      <c r="C243" s="103"/>
      <c r="D243" s="103"/>
      <c r="E243" s="103"/>
      <c r="F243" s="212" t="str">
        <f t="shared" si="4"/>
        <v/>
      </c>
    </row>
    <row r="244" spans="1:6" x14ac:dyDescent="0.2">
      <c r="A244" s="102"/>
      <c r="B244" s="103"/>
      <c r="C244" s="103"/>
      <c r="D244" s="103"/>
      <c r="E244" s="103"/>
      <c r="F244" s="212" t="str">
        <f t="shared" si="4"/>
        <v/>
      </c>
    </row>
    <row r="245" spans="1:6" x14ac:dyDescent="0.2">
      <c r="A245" s="102"/>
      <c r="B245" s="103"/>
      <c r="C245" s="103"/>
      <c r="D245" s="103"/>
      <c r="E245" s="103"/>
      <c r="F245" s="212" t="str">
        <f t="shared" si="4"/>
        <v/>
      </c>
    </row>
    <row r="246" spans="1:6" x14ac:dyDescent="0.2">
      <c r="A246" s="102"/>
      <c r="B246" s="103"/>
      <c r="C246" s="104"/>
      <c r="D246" s="103"/>
      <c r="E246" s="103"/>
      <c r="F246" s="212" t="str">
        <f t="shared" si="4"/>
        <v/>
      </c>
    </row>
    <row r="247" spans="1:6" x14ac:dyDescent="0.2">
      <c r="A247" s="102"/>
      <c r="B247" s="103"/>
      <c r="C247" s="103"/>
      <c r="D247" s="103"/>
      <c r="E247" s="103"/>
      <c r="F247" s="212" t="str">
        <f t="shared" si="4"/>
        <v/>
      </c>
    </row>
    <row r="248" spans="1:6" x14ac:dyDescent="0.2">
      <c r="A248" s="102"/>
      <c r="B248" s="103"/>
      <c r="C248" s="103"/>
      <c r="D248" s="103"/>
      <c r="E248" s="103"/>
      <c r="F248" s="212" t="str">
        <f t="shared" si="4"/>
        <v/>
      </c>
    </row>
    <row r="249" spans="1:6" x14ac:dyDescent="0.2">
      <c r="A249" s="102"/>
      <c r="B249" s="103"/>
      <c r="C249" s="103"/>
      <c r="D249" s="103"/>
      <c r="E249" s="103"/>
      <c r="F249" s="212" t="str">
        <f t="shared" si="4"/>
        <v/>
      </c>
    </row>
    <row r="250" spans="1:6" x14ac:dyDescent="0.2">
      <c r="A250" s="102"/>
      <c r="B250" s="103"/>
      <c r="C250" s="103"/>
      <c r="D250" s="103"/>
      <c r="E250" s="103"/>
      <c r="F250" s="212" t="str">
        <f t="shared" si="4"/>
        <v/>
      </c>
    </row>
    <row r="251" spans="1:6" x14ac:dyDescent="0.2">
      <c r="A251" s="102"/>
      <c r="B251" s="103"/>
      <c r="C251" s="103"/>
      <c r="D251" s="103"/>
      <c r="E251" s="103"/>
      <c r="F251" s="212" t="str">
        <f t="shared" si="4"/>
        <v/>
      </c>
    </row>
    <row r="252" spans="1:6" x14ac:dyDescent="0.2">
      <c r="A252" s="102"/>
      <c r="B252" s="103"/>
      <c r="C252" s="103"/>
      <c r="D252" s="103"/>
      <c r="E252" s="103"/>
      <c r="F252" s="212" t="str">
        <f t="shared" si="4"/>
        <v/>
      </c>
    </row>
    <row r="253" spans="1:6" x14ac:dyDescent="0.2">
      <c r="A253" s="102"/>
      <c r="B253" s="103"/>
      <c r="C253" s="103"/>
      <c r="D253" s="103"/>
      <c r="E253" s="103"/>
      <c r="F253" s="212" t="str">
        <f t="shared" si="4"/>
        <v/>
      </c>
    </row>
    <row r="254" spans="1:6" x14ac:dyDescent="0.2">
      <c r="A254" s="102"/>
      <c r="B254" s="103"/>
      <c r="C254" s="103"/>
      <c r="D254" s="103"/>
      <c r="E254" s="103"/>
      <c r="F254" s="212" t="str">
        <f t="shared" si="4"/>
        <v/>
      </c>
    </row>
    <row r="255" spans="1:6" x14ac:dyDescent="0.2">
      <c r="A255" s="102"/>
      <c r="B255" s="103"/>
      <c r="C255" s="103"/>
      <c r="D255" s="103"/>
      <c r="E255" s="103"/>
      <c r="F255" s="212" t="str">
        <f t="shared" si="4"/>
        <v/>
      </c>
    </row>
    <row r="256" spans="1:6" x14ac:dyDescent="0.2">
      <c r="A256" s="102"/>
      <c r="B256" s="103"/>
      <c r="C256" s="103"/>
      <c r="D256" s="103"/>
      <c r="E256" s="103"/>
      <c r="F256" s="212" t="str">
        <f t="shared" si="4"/>
        <v/>
      </c>
    </row>
    <row r="257" spans="1:6" x14ac:dyDescent="0.2">
      <c r="A257" s="102"/>
      <c r="B257" s="103"/>
      <c r="C257" s="103"/>
      <c r="D257" s="103"/>
      <c r="E257" s="103"/>
      <c r="F257" s="212" t="str">
        <f t="shared" si="4"/>
        <v/>
      </c>
    </row>
    <row r="258" spans="1:6" x14ac:dyDescent="0.2">
      <c r="A258" s="102"/>
      <c r="B258" s="103"/>
      <c r="C258" s="103"/>
      <c r="D258" s="103"/>
      <c r="E258" s="103"/>
      <c r="F258" s="212" t="str">
        <f t="shared" si="4"/>
        <v/>
      </c>
    </row>
    <row r="259" spans="1:6" x14ac:dyDescent="0.2">
      <c r="A259" s="102"/>
      <c r="B259" s="103"/>
      <c r="C259" s="103"/>
      <c r="D259" s="103"/>
      <c r="E259" s="103"/>
      <c r="F259" s="212" t="str">
        <f t="shared" si="4"/>
        <v/>
      </c>
    </row>
    <row r="260" spans="1:6" x14ac:dyDescent="0.2">
      <c r="A260" s="102"/>
      <c r="B260" s="103"/>
      <c r="C260" s="103"/>
      <c r="D260" s="103"/>
      <c r="E260" s="103"/>
      <c r="F260" s="212" t="str">
        <f t="shared" si="4"/>
        <v/>
      </c>
    </row>
    <row r="261" spans="1:6" x14ac:dyDescent="0.2">
      <c r="A261" s="102"/>
      <c r="B261" s="103"/>
      <c r="C261" s="103"/>
      <c r="D261" s="103"/>
      <c r="E261" s="103"/>
      <c r="F261" s="212" t="str">
        <f t="shared" si="4"/>
        <v/>
      </c>
    </row>
    <row r="262" spans="1:6" x14ac:dyDescent="0.2">
      <c r="A262" s="102"/>
      <c r="B262" s="103"/>
      <c r="C262" s="103"/>
      <c r="D262" s="103"/>
      <c r="E262" s="103"/>
      <c r="F262" s="212" t="str">
        <f t="shared" si="4"/>
        <v/>
      </c>
    </row>
    <row r="263" spans="1:6" x14ac:dyDescent="0.2">
      <c r="A263" s="102"/>
      <c r="B263" s="103"/>
      <c r="C263" s="103"/>
      <c r="D263" s="103"/>
      <c r="E263" s="103"/>
      <c r="F263" s="212" t="str">
        <f t="shared" si="4"/>
        <v/>
      </c>
    </row>
    <row r="264" spans="1:6" x14ac:dyDescent="0.2">
      <c r="A264" s="102"/>
      <c r="B264" s="103"/>
      <c r="C264" s="103"/>
      <c r="D264" s="103"/>
      <c r="E264" s="103"/>
      <c r="F264" s="212" t="str">
        <f t="shared" si="4"/>
        <v/>
      </c>
    </row>
    <row r="265" spans="1:6" x14ac:dyDescent="0.2">
      <c r="A265" s="102"/>
      <c r="B265" s="103"/>
      <c r="C265" s="103"/>
      <c r="D265" s="103"/>
      <c r="E265" s="103"/>
      <c r="F265" s="212" t="str">
        <f t="shared" si="4"/>
        <v/>
      </c>
    </row>
    <row r="266" spans="1:6" x14ac:dyDescent="0.2">
      <c r="A266" s="102"/>
      <c r="B266" s="103"/>
      <c r="C266" s="103"/>
      <c r="D266" s="103"/>
      <c r="E266" s="103"/>
      <c r="F266" s="212" t="str">
        <f t="shared" si="4"/>
        <v/>
      </c>
    </row>
    <row r="267" spans="1:6" x14ac:dyDescent="0.2">
      <c r="A267" s="102"/>
      <c r="B267" s="103"/>
      <c r="C267" s="103"/>
      <c r="D267" s="103"/>
      <c r="E267" s="103"/>
      <c r="F267" s="212" t="str">
        <f t="shared" si="4"/>
        <v/>
      </c>
    </row>
    <row r="268" spans="1:6" x14ac:dyDescent="0.2">
      <c r="A268" s="102"/>
      <c r="B268" s="103"/>
      <c r="C268" s="103"/>
      <c r="D268" s="103"/>
      <c r="E268" s="103"/>
      <c r="F268" s="212" t="str">
        <f t="shared" si="4"/>
        <v/>
      </c>
    </row>
    <row r="269" spans="1:6" x14ac:dyDescent="0.2">
      <c r="A269" s="102"/>
      <c r="B269" s="103"/>
      <c r="C269" s="103"/>
      <c r="D269" s="103"/>
      <c r="E269" s="103"/>
      <c r="F269" s="212" t="str">
        <f t="shared" si="4"/>
        <v/>
      </c>
    </row>
    <row r="270" spans="1:6" x14ac:dyDescent="0.2">
      <c r="A270" s="102"/>
      <c r="B270" s="103"/>
      <c r="C270" s="103"/>
      <c r="D270" s="103"/>
      <c r="E270" s="103"/>
      <c r="F270" s="212" t="str">
        <f t="shared" si="4"/>
        <v/>
      </c>
    </row>
    <row r="271" spans="1:6" x14ac:dyDescent="0.2">
      <c r="A271" s="102"/>
      <c r="B271" s="103"/>
      <c r="C271" s="103"/>
      <c r="D271" s="103"/>
      <c r="E271" s="103"/>
      <c r="F271" s="212" t="str">
        <f t="shared" si="4"/>
        <v/>
      </c>
    </row>
    <row r="272" spans="1:6" x14ac:dyDescent="0.2">
      <c r="A272" s="102"/>
      <c r="B272" s="103"/>
      <c r="C272" s="103"/>
      <c r="D272" s="103"/>
      <c r="E272" s="103"/>
      <c r="F272" s="212" t="str">
        <f t="shared" si="4"/>
        <v/>
      </c>
    </row>
    <row r="273" spans="1:6" x14ac:dyDescent="0.2">
      <c r="A273" s="102"/>
      <c r="B273" s="103"/>
      <c r="C273" s="103"/>
      <c r="D273" s="103"/>
      <c r="E273" s="103"/>
      <c r="F273" s="212" t="str">
        <f t="shared" si="4"/>
        <v/>
      </c>
    </row>
    <row r="274" spans="1:6" x14ac:dyDescent="0.2">
      <c r="A274" s="102"/>
      <c r="B274" s="103"/>
      <c r="C274" s="103"/>
      <c r="D274" s="103"/>
      <c r="E274" s="103"/>
      <c r="F274" s="212" t="str">
        <f t="shared" si="4"/>
        <v/>
      </c>
    </row>
    <row r="275" spans="1:6" x14ac:dyDescent="0.2">
      <c r="A275" s="102"/>
      <c r="B275" s="103"/>
      <c r="C275" s="103"/>
      <c r="D275" s="103"/>
      <c r="E275" s="103"/>
      <c r="F275" s="212" t="str">
        <f t="shared" si="4"/>
        <v/>
      </c>
    </row>
    <row r="276" spans="1:6" x14ac:dyDescent="0.2">
      <c r="A276" s="102"/>
      <c r="B276" s="103"/>
      <c r="C276" s="103"/>
      <c r="D276" s="103"/>
      <c r="E276" s="103"/>
      <c r="F276" s="212" t="str">
        <f t="shared" si="4"/>
        <v/>
      </c>
    </row>
    <row r="277" spans="1:6" x14ac:dyDescent="0.2">
      <c r="A277" s="102"/>
      <c r="B277" s="103"/>
      <c r="C277" s="103"/>
      <c r="D277" s="103"/>
      <c r="E277" s="103"/>
      <c r="F277" s="212" t="str">
        <f t="shared" si="4"/>
        <v/>
      </c>
    </row>
    <row r="278" spans="1:6" x14ac:dyDescent="0.2">
      <c r="A278" s="102"/>
      <c r="B278" s="103"/>
      <c r="C278" s="103"/>
      <c r="D278" s="103"/>
      <c r="E278" s="103"/>
      <c r="F278" s="212" t="str">
        <f t="shared" si="4"/>
        <v/>
      </c>
    </row>
    <row r="279" spans="1:6" x14ac:dyDescent="0.2">
      <c r="A279" s="102"/>
      <c r="B279" s="103"/>
      <c r="C279" s="103"/>
      <c r="D279" s="103"/>
      <c r="E279" s="103"/>
      <c r="F279" s="212" t="str">
        <f t="shared" si="4"/>
        <v/>
      </c>
    </row>
    <row r="280" spans="1:6" x14ac:dyDescent="0.2">
      <c r="A280" s="102"/>
      <c r="B280" s="103"/>
      <c r="C280" s="103"/>
      <c r="D280" s="103"/>
      <c r="E280" s="103"/>
      <c r="F280" s="212" t="str">
        <f t="shared" si="4"/>
        <v/>
      </c>
    </row>
    <row r="281" spans="1:6" x14ac:dyDescent="0.2">
      <c r="A281" s="102"/>
      <c r="B281" s="103"/>
      <c r="C281" s="103"/>
      <c r="D281" s="103"/>
      <c r="E281" s="103"/>
      <c r="F281" s="212" t="str">
        <f t="shared" si="4"/>
        <v/>
      </c>
    </row>
    <row r="282" spans="1:6" x14ac:dyDescent="0.2">
      <c r="A282" s="102"/>
      <c r="B282" s="103"/>
      <c r="C282" s="103"/>
      <c r="D282" s="103"/>
      <c r="E282" s="103"/>
      <c r="F282" s="212" t="str">
        <f t="shared" si="4"/>
        <v/>
      </c>
    </row>
    <row r="283" spans="1:6" x14ac:dyDescent="0.2">
      <c r="A283" s="102"/>
      <c r="B283" s="103"/>
      <c r="C283" s="103"/>
      <c r="D283" s="103"/>
      <c r="E283" s="103"/>
      <c r="F283" s="212" t="str">
        <f t="shared" si="4"/>
        <v/>
      </c>
    </row>
    <row r="284" spans="1:6" x14ac:dyDescent="0.2">
      <c r="A284" s="102"/>
      <c r="B284" s="103"/>
      <c r="C284" s="103"/>
      <c r="D284" s="103"/>
      <c r="E284" s="103"/>
      <c r="F284" s="212" t="str">
        <f t="shared" si="4"/>
        <v/>
      </c>
    </row>
    <row r="285" spans="1:6" x14ac:dyDescent="0.2">
      <c r="A285" s="102"/>
      <c r="B285" s="103"/>
      <c r="C285" s="103"/>
      <c r="D285" s="103"/>
      <c r="E285" s="103"/>
      <c r="F285" s="212" t="str">
        <f t="shared" si="4"/>
        <v/>
      </c>
    </row>
    <row r="286" spans="1:6" x14ac:dyDescent="0.2">
      <c r="A286" s="102"/>
      <c r="B286" s="103"/>
      <c r="C286" s="103"/>
      <c r="D286" s="103"/>
      <c r="E286" s="103"/>
      <c r="F286" s="212" t="str">
        <f t="shared" si="4"/>
        <v/>
      </c>
    </row>
    <row r="287" spans="1:6" x14ac:dyDescent="0.2">
      <c r="A287" s="102"/>
      <c r="B287" s="103"/>
      <c r="C287" s="103"/>
      <c r="D287" s="103"/>
      <c r="E287" s="103"/>
      <c r="F287" s="212" t="str">
        <f t="shared" si="4"/>
        <v/>
      </c>
    </row>
    <row r="288" spans="1:6" ht="13.8" thickBot="1" x14ac:dyDescent="0.25">
      <c r="A288" s="105"/>
      <c r="B288" s="106"/>
      <c r="C288" s="106"/>
      <c r="D288" s="106"/>
      <c r="E288" s="106"/>
      <c r="F288" s="7" t="str">
        <f t="shared" si="4"/>
        <v/>
      </c>
    </row>
    <row r="289" spans="1:6" ht="13.8" thickBot="1" x14ac:dyDescent="0.25">
      <c r="A289" s="14"/>
      <c r="B289" s="15"/>
      <c r="C289" s="15" t="s">
        <v>165</v>
      </c>
      <c r="D289" s="15">
        <f>SUM(D235:D288)</f>
        <v>0</v>
      </c>
      <c r="E289" s="15">
        <f>SUM(E235:E288)</f>
        <v>0</v>
      </c>
      <c r="F289" s="16">
        <f>D234+D289-E289</f>
        <v>0</v>
      </c>
    </row>
    <row r="290" spans="1:6" ht="14.4" thickTop="1" thickBot="1" x14ac:dyDescent="0.25">
      <c r="A290" s="17"/>
      <c r="B290" s="17"/>
      <c r="C290" s="17"/>
      <c r="D290" s="17"/>
      <c r="E290" s="17"/>
      <c r="F290" s="17"/>
    </row>
    <row r="291" spans="1:6" ht="33" customHeight="1" thickBot="1" x14ac:dyDescent="0.25">
      <c r="A291" s="240" t="s">
        <v>4</v>
      </c>
      <c r="B291" s="241"/>
      <c r="C291" s="11" t="s">
        <v>0</v>
      </c>
      <c r="D291" s="11" t="s">
        <v>1</v>
      </c>
      <c r="E291" s="11" t="s">
        <v>2</v>
      </c>
      <c r="F291" s="12" t="s">
        <v>254</v>
      </c>
    </row>
    <row r="292" spans="1:6" x14ac:dyDescent="0.2">
      <c r="A292" s="8">
        <v>6</v>
      </c>
      <c r="B292" s="147">
        <v>1</v>
      </c>
      <c r="C292" s="147" t="s">
        <v>8</v>
      </c>
      <c r="D292" s="147">
        <f>F289</f>
        <v>0</v>
      </c>
      <c r="E292" s="147"/>
      <c r="F292" s="211">
        <f>D292-E292</f>
        <v>0</v>
      </c>
    </row>
    <row r="293" spans="1:6" x14ac:dyDescent="0.2">
      <c r="A293" s="102"/>
      <c r="B293" s="103"/>
      <c r="C293" s="103"/>
      <c r="D293" s="103"/>
      <c r="E293" s="103"/>
      <c r="F293" s="212" t="str">
        <f>IF(OR(D293&lt;&gt;0,E293&lt;&gt;0),F292+D293-E293,"")</f>
        <v/>
      </c>
    </row>
    <row r="294" spans="1:6" x14ac:dyDescent="0.2">
      <c r="A294" s="102"/>
      <c r="B294" s="103"/>
      <c r="C294" s="103"/>
      <c r="D294" s="103"/>
      <c r="E294" s="103"/>
      <c r="F294" s="212" t="str">
        <f t="shared" ref="F294:F346" si="5">IF(OR(D294&lt;&gt;0,E294&lt;&gt;0),F293+D294-E294,"")</f>
        <v/>
      </c>
    </row>
    <row r="295" spans="1:6" x14ac:dyDescent="0.2">
      <c r="A295" s="102"/>
      <c r="B295" s="103"/>
      <c r="C295" s="103"/>
      <c r="D295" s="103"/>
      <c r="E295" s="103"/>
      <c r="F295" s="212" t="str">
        <f t="shared" si="5"/>
        <v/>
      </c>
    </row>
    <row r="296" spans="1:6" x14ac:dyDescent="0.2">
      <c r="A296" s="102"/>
      <c r="B296" s="103"/>
      <c r="C296" s="103"/>
      <c r="D296" s="103"/>
      <c r="E296" s="103"/>
      <c r="F296" s="212" t="str">
        <f t="shared" si="5"/>
        <v/>
      </c>
    </row>
    <row r="297" spans="1:6" x14ac:dyDescent="0.2">
      <c r="A297" s="102"/>
      <c r="B297" s="103"/>
      <c r="C297" s="103"/>
      <c r="D297" s="103"/>
      <c r="E297" s="103"/>
      <c r="F297" s="212" t="str">
        <f t="shared" si="5"/>
        <v/>
      </c>
    </row>
    <row r="298" spans="1:6" x14ac:dyDescent="0.2">
      <c r="A298" s="102"/>
      <c r="B298" s="103"/>
      <c r="C298" s="103"/>
      <c r="D298" s="103"/>
      <c r="E298" s="103"/>
      <c r="F298" s="212" t="str">
        <f t="shared" si="5"/>
        <v/>
      </c>
    </row>
    <row r="299" spans="1:6" x14ac:dyDescent="0.2">
      <c r="A299" s="102"/>
      <c r="B299" s="103"/>
      <c r="C299" s="103"/>
      <c r="D299" s="103"/>
      <c r="E299" s="103"/>
      <c r="F299" s="212" t="str">
        <f t="shared" si="5"/>
        <v/>
      </c>
    </row>
    <row r="300" spans="1:6" x14ac:dyDescent="0.2">
      <c r="A300" s="102"/>
      <c r="B300" s="103"/>
      <c r="C300" s="103"/>
      <c r="D300" s="103"/>
      <c r="E300" s="103"/>
      <c r="F300" s="212" t="str">
        <f t="shared" si="5"/>
        <v/>
      </c>
    </row>
    <row r="301" spans="1:6" x14ac:dyDescent="0.2">
      <c r="A301" s="102"/>
      <c r="B301" s="103"/>
      <c r="C301" s="103"/>
      <c r="D301" s="103"/>
      <c r="E301" s="103"/>
      <c r="F301" s="212" t="str">
        <f t="shared" si="5"/>
        <v/>
      </c>
    </row>
    <row r="302" spans="1:6" x14ac:dyDescent="0.2">
      <c r="A302" s="102"/>
      <c r="B302" s="103"/>
      <c r="C302" s="103"/>
      <c r="D302" s="103"/>
      <c r="E302" s="103"/>
      <c r="F302" s="212" t="str">
        <f t="shared" si="5"/>
        <v/>
      </c>
    </row>
    <row r="303" spans="1:6" x14ac:dyDescent="0.2">
      <c r="A303" s="102"/>
      <c r="B303" s="103"/>
      <c r="C303" s="103"/>
      <c r="D303" s="103"/>
      <c r="E303" s="103"/>
      <c r="F303" s="212" t="str">
        <f t="shared" si="5"/>
        <v/>
      </c>
    </row>
    <row r="304" spans="1:6" x14ac:dyDescent="0.2">
      <c r="A304" s="102"/>
      <c r="B304" s="103"/>
      <c r="C304" s="104"/>
      <c r="D304" s="103"/>
      <c r="E304" s="103"/>
      <c r="F304" s="212" t="str">
        <f t="shared" si="5"/>
        <v/>
      </c>
    </row>
    <row r="305" spans="1:6" x14ac:dyDescent="0.2">
      <c r="A305" s="102"/>
      <c r="B305" s="103"/>
      <c r="C305" s="103"/>
      <c r="D305" s="103"/>
      <c r="E305" s="103"/>
      <c r="F305" s="212" t="str">
        <f t="shared" si="5"/>
        <v/>
      </c>
    </row>
    <row r="306" spans="1:6" x14ac:dyDescent="0.2">
      <c r="A306" s="102"/>
      <c r="B306" s="103"/>
      <c r="C306" s="103"/>
      <c r="D306" s="103"/>
      <c r="E306" s="103"/>
      <c r="F306" s="212" t="str">
        <f t="shared" si="5"/>
        <v/>
      </c>
    </row>
    <row r="307" spans="1:6" x14ac:dyDescent="0.2">
      <c r="A307" s="102"/>
      <c r="B307" s="103"/>
      <c r="C307" s="103"/>
      <c r="D307" s="103"/>
      <c r="E307" s="103"/>
      <c r="F307" s="212" t="str">
        <f t="shared" si="5"/>
        <v/>
      </c>
    </row>
    <row r="308" spans="1:6" x14ac:dyDescent="0.2">
      <c r="A308" s="102"/>
      <c r="B308" s="103"/>
      <c r="C308" s="103"/>
      <c r="D308" s="103"/>
      <c r="E308" s="103"/>
      <c r="F308" s="212" t="str">
        <f t="shared" si="5"/>
        <v/>
      </c>
    </row>
    <row r="309" spans="1:6" x14ac:dyDescent="0.2">
      <c r="A309" s="102"/>
      <c r="B309" s="103"/>
      <c r="C309" s="103"/>
      <c r="D309" s="103"/>
      <c r="E309" s="103"/>
      <c r="F309" s="212" t="str">
        <f t="shared" si="5"/>
        <v/>
      </c>
    </row>
    <row r="310" spans="1:6" x14ac:dyDescent="0.2">
      <c r="A310" s="102"/>
      <c r="B310" s="103"/>
      <c r="C310" s="103"/>
      <c r="D310" s="103"/>
      <c r="E310" s="103"/>
      <c r="F310" s="212" t="str">
        <f t="shared" si="5"/>
        <v/>
      </c>
    </row>
    <row r="311" spans="1:6" x14ac:dyDescent="0.2">
      <c r="A311" s="102"/>
      <c r="B311" s="103"/>
      <c r="C311" s="103"/>
      <c r="D311" s="103"/>
      <c r="E311" s="103"/>
      <c r="F311" s="212" t="str">
        <f t="shared" si="5"/>
        <v/>
      </c>
    </row>
    <row r="312" spans="1:6" x14ac:dyDescent="0.2">
      <c r="A312" s="102"/>
      <c r="B312" s="103"/>
      <c r="C312" s="103"/>
      <c r="D312" s="103"/>
      <c r="E312" s="103"/>
      <c r="F312" s="212" t="str">
        <f t="shared" si="5"/>
        <v/>
      </c>
    </row>
    <row r="313" spans="1:6" x14ac:dyDescent="0.2">
      <c r="A313" s="102"/>
      <c r="B313" s="103"/>
      <c r="C313" s="103"/>
      <c r="D313" s="103"/>
      <c r="E313" s="103"/>
      <c r="F313" s="212" t="str">
        <f t="shared" si="5"/>
        <v/>
      </c>
    </row>
    <row r="314" spans="1:6" x14ac:dyDescent="0.2">
      <c r="A314" s="102"/>
      <c r="B314" s="103"/>
      <c r="C314" s="103"/>
      <c r="D314" s="103"/>
      <c r="E314" s="103"/>
      <c r="F314" s="212" t="str">
        <f t="shared" si="5"/>
        <v/>
      </c>
    </row>
    <row r="315" spans="1:6" x14ac:dyDescent="0.2">
      <c r="A315" s="102"/>
      <c r="B315" s="103"/>
      <c r="C315" s="103"/>
      <c r="D315" s="103"/>
      <c r="E315" s="103"/>
      <c r="F315" s="212" t="str">
        <f t="shared" si="5"/>
        <v/>
      </c>
    </row>
    <row r="316" spans="1:6" x14ac:dyDescent="0.2">
      <c r="A316" s="102"/>
      <c r="B316" s="103"/>
      <c r="C316" s="103"/>
      <c r="D316" s="103"/>
      <c r="E316" s="103"/>
      <c r="F316" s="212" t="str">
        <f t="shared" si="5"/>
        <v/>
      </c>
    </row>
    <row r="317" spans="1:6" x14ac:dyDescent="0.2">
      <c r="A317" s="102"/>
      <c r="B317" s="103"/>
      <c r="C317" s="103"/>
      <c r="D317" s="103"/>
      <c r="E317" s="103"/>
      <c r="F317" s="212" t="str">
        <f t="shared" si="5"/>
        <v/>
      </c>
    </row>
    <row r="318" spans="1:6" x14ac:dyDescent="0.2">
      <c r="A318" s="102"/>
      <c r="B318" s="103"/>
      <c r="C318" s="103"/>
      <c r="D318" s="103"/>
      <c r="E318" s="103"/>
      <c r="F318" s="212" t="str">
        <f t="shared" si="5"/>
        <v/>
      </c>
    </row>
    <row r="319" spans="1:6" x14ac:dyDescent="0.2">
      <c r="A319" s="102"/>
      <c r="B319" s="103"/>
      <c r="C319" s="103"/>
      <c r="D319" s="103"/>
      <c r="E319" s="103"/>
      <c r="F319" s="212" t="str">
        <f t="shared" si="5"/>
        <v/>
      </c>
    </row>
    <row r="320" spans="1:6" x14ac:dyDescent="0.2">
      <c r="A320" s="102"/>
      <c r="B320" s="103"/>
      <c r="C320" s="103"/>
      <c r="D320" s="103"/>
      <c r="E320" s="103"/>
      <c r="F320" s="212" t="str">
        <f t="shared" si="5"/>
        <v/>
      </c>
    </row>
    <row r="321" spans="1:6" x14ac:dyDescent="0.2">
      <c r="A321" s="102"/>
      <c r="B321" s="103"/>
      <c r="C321" s="103"/>
      <c r="D321" s="103"/>
      <c r="E321" s="103"/>
      <c r="F321" s="212" t="str">
        <f t="shared" si="5"/>
        <v/>
      </c>
    </row>
    <row r="322" spans="1:6" x14ac:dyDescent="0.2">
      <c r="A322" s="102"/>
      <c r="B322" s="103"/>
      <c r="C322" s="103"/>
      <c r="D322" s="103"/>
      <c r="E322" s="103"/>
      <c r="F322" s="212" t="str">
        <f t="shared" si="5"/>
        <v/>
      </c>
    </row>
    <row r="323" spans="1:6" x14ac:dyDescent="0.2">
      <c r="A323" s="102"/>
      <c r="B323" s="103"/>
      <c r="C323" s="103"/>
      <c r="D323" s="103"/>
      <c r="E323" s="103"/>
      <c r="F323" s="212" t="str">
        <f t="shared" si="5"/>
        <v/>
      </c>
    </row>
    <row r="324" spans="1:6" x14ac:dyDescent="0.2">
      <c r="A324" s="102"/>
      <c r="B324" s="103"/>
      <c r="C324" s="103"/>
      <c r="D324" s="103"/>
      <c r="E324" s="103"/>
      <c r="F324" s="212" t="str">
        <f t="shared" si="5"/>
        <v/>
      </c>
    </row>
    <row r="325" spans="1:6" x14ac:dyDescent="0.2">
      <c r="A325" s="102"/>
      <c r="B325" s="103"/>
      <c r="C325" s="103"/>
      <c r="D325" s="103"/>
      <c r="E325" s="103"/>
      <c r="F325" s="212" t="str">
        <f t="shared" si="5"/>
        <v/>
      </c>
    </row>
    <row r="326" spans="1:6" x14ac:dyDescent="0.2">
      <c r="A326" s="102"/>
      <c r="B326" s="103"/>
      <c r="C326" s="103"/>
      <c r="D326" s="103"/>
      <c r="E326" s="103"/>
      <c r="F326" s="212" t="str">
        <f t="shared" si="5"/>
        <v/>
      </c>
    </row>
    <row r="327" spans="1:6" x14ac:dyDescent="0.2">
      <c r="A327" s="102"/>
      <c r="B327" s="103"/>
      <c r="C327" s="103"/>
      <c r="D327" s="103"/>
      <c r="E327" s="103"/>
      <c r="F327" s="212" t="str">
        <f t="shared" si="5"/>
        <v/>
      </c>
    </row>
    <row r="328" spans="1:6" x14ac:dyDescent="0.2">
      <c r="A328" s="102"/>
      <c r="B328" s="103"/>
      <c r="C328" s="103"/>
      <c r="D328" s="103"/>
      <c r="E328" s="103"/>
      <c r="F328" s="212" t="str">
        <f t="shared" si="5"/>
        <v/>
      </c>
    </row>
    <row r="329" spans="1:6" x14ac:dyDescent="0.2">
      <c r="A329" s="102"/>
      <c r="B329" s="103"/>
      <c r="C329" s="103"/>
      <c r="D329" s="103"/>
      <c r="E329" s="103"/>
      <c r="F329" s="212" t="str">
        <f t="shared" si="5"/>
        <v/>
      </c>
    </row>
    <row r="330" spans="1:6" x14ac:dyDescent="0.2">
      <c r="A330" s="102"/>
      <c r="B330" s="103"/>
      <c r="C330" s="103"/>
      <c r="D330" s="103"/>
      <c r="E330" s="103"/>
      <c r="F330" s="212" t="str">
        <f t="shared" si="5"/>
        <v/>
      </c>
    </row>
    <row r="331" spans="1:6" x14ac:dyDescent="0.2">
      <c r="A331" s="102"/>
      <c r="B331" s="103"/>
      <c r="C331" s="103"/>
      <c r="D331" s="103"/>
      <c r="E331" s="103"/>
      <c r="F331" s="212" t="str">
        <f t="shared" si="5"/>
        <v/>
      </c>
    </row>
    <row r="332" spans="1:6" x14ac:dyDescent="0.2">
      <c r="A332" s="102"/>
      <c r="B332" s="103"/>
      <c r="C332" s="103"/>
      <c r="D332" s="103"/>
      <c r="E332" s="103"/>
      <c r="F332" s="212" t="str">
        <f t="shared" si="5"/>
        <v/>
      </c>
    </row>
    <row r="333" spans="1:6" x14ac:dyDescent="0.2">
      <c r="A333" s="102"/>
      <c r="B333" s="103"/>
      <c r="C333" s="103"/>
      <c r="D333" s="103"/>
      <c r="E333" s="103"/>
      <c r="F333" s="212" t="str">
        <f t="shared" si="5"/>
        <v/>
      </c>
    </row>
    <row r="334" spans="1:6" x14ac:dyDescent="0.2">
      <c r="A334" s="102"/>
      <c r="B334" s="103"/>
      <c r="C334" s="103"/>
      <c r="D334" s="103"/>
      <c r="E334" s="103"/>
      <c r="F334" s="212" t="str">
        <f t="shared" si="5"/>
        <v/>
      </c>
    </row>
    <row r="335" spans="1:6" x14ac:dyDescent="0.2">
      <c r="A335" s="102"/>
      <c r="B335" s="103"/>
      <c r="C335" s="103"/>
      <c r="D335" s="103"/>
      <c r="E335" s="103"/>
      <c r="F335" s="212" t="str">
        <f t="shared" si="5"/>
        <v/>
      </c>
    </row>
    <row r="336" spans="1:6" x14ac:dyDescent="0.2">
      <c r="A336" s="102"/>
      <c r="B336" s="103"/>
      <c r="C336" s="103"/>
      <c r="D336" s="103"/>
      <c r="E336" s="103"/>
      <c r="F336" s="212" t="str">
        <f t="shared" si="5"/>
        <v/>
      </c>
    </row>
    <row r="337" spans="1:6" x14ac:dyDescent="0.2">
      <c r="A337" s="102"/>
      <c r="B337" s="103"/>
      <c r="C337" s="103"/>
      <c r="D337" s="103"/>
      <c r="E337" s="103"/>
      <c r="F337" s="212" t="str">
        <f t="shared" si="5"/>
        <v/>
      </c>
    </row>
    <row r="338" spans="1:6" x14ac:dyDescent="0.2">
      <c r="A338" s="102"/>
      <c r="B338" s="103"/>
      <c r="C338" s="103"/>
      <c r="D338" s="103"/>
      <c r="E338" s="103"/>
      <c r="F338" s="212" t="str">
        <f t="shared" si="5"/>
        <v/>
      </c>
    </row>
    <row r="339" spans="1:6" x14ac:dyDescent="0.2">
      <c r="A339" s="102"/>
      <c r="B339" s="103"/>
      <c r="C339" s="103"/>
      <c r="D339" s="103"/>
      <c r="E339" s="103"/>
      <c r="F339" s="212" t="str">
        <f t="shared" si="5"/>
        <v/>
      </c>
    </row>
    <row r="340" spans="1:6" x14ac:dyDescent="0.2">
      <c r="A340" s="102"/>
      <c r="B340" s="103"/>
      <c r="C340" s="103"/>
      <c r="D340" s="103"/>
      <c r="E340" s="103"/>
      <c r="F340" s="212" t="str">
        <f t="shared" si="5"/>
        <v/>
      </c>
    </row>
    <row r="341" spans="1:6" x14ac:dyDescent="0.2">
      <c r="A341" s="102"/>
      <c r="B341" s="103"/>
      <c r="C341" s="103"/>
      <c r="D341" s="103"/>
      <c r="E341" s="103"/>
      <c r="F341" s="212" t="str">
        <f t="shared" si="5"/>
        <v/>
      </c>
    </row>
    <row r="342" spans="1:6" x14ac:dyDescent="0.2">
      <c r="A342" s="102"/>
      <c r="B342" s="103"/>
      <c r="C342" s="103"/>
      <c r="D342" s="103"/>
      <c r="E342" s="103"/>
      <c r="F342" s="212" t="str">
        <f t="shared" si="5"/>
        <v/>
      </c>
    </row>
    <row r="343" spans="1:6" x14ac:dyDescent="0.2">
      <c r="A343" s="102"/>
      <c r="B343" s="103"/>
      <c r="C343" s="103"/>
      <c r="D343" s="103"/>
      <c r="E343" s="103"/>
      <c r="F343" s="212" t="str">
        <f t="shared" si="5"/>
        <v/>
      </c>
    </row>
    <row r="344" spans="1:6" x14ac:dyDescent="0.2">
      <c r="A344" s="102"/>
      <c r="B344" s="103"/>
      <c r="C344" s="103"/>
      <c r="D344" s="103"/>
      <c r="E344" s="103"/>
      <c r="F344" s="212" t="str">
        <f t="shared" si="5"/>
        <v/>
      </c>
    </row>
    <row r="345" spans="1:6" x14ac:dyDescent="0.2">
      <c r="A345" s="102"/>
      <c r="B345" s="103"/>
      <c r="C345" s="103"/>
      <c r="D345" s="103"/>
      <c r="E345" s="103"/>
      <c r="F345" s="212" t="str">
        <f t="shared" si="5"/>
        <v/>
      </c>
    </row>
    <row r="346" spans="1:6" ht="13.8" thickBot="1" x14ac:dyDescent="0.25">
      <c r="A346" s="105"/>
      <c r="B346" s="106"/>
      <c r="C346" s="106"/>
      <c r="D346" s="106"/>
      <c r="E346" s="106"/>
      <c r="F346" s="7" t="str">
        <f t="shared" si="5"/>
        <v/>
      </c>
    </row>
    <row r="347" spans="1:6" ht="13.8" thickBot="1" x14ac:dyDescent="0.25">
      <c r="A347" s="14"/>
      <c r="B347" s="15"/>
      <c r="C347" s="15" t="s">
        <v>164</v>
      </c>
      <c r="D347" s="15">
        <f>SUM(D293:D346)</f>
        <v>0</v>
      </c>
      <c r="E347" s="15">
        <f>SUM(E293:E346)</f>
        <v>0</v>
      </c>
      <c r="F347" s="16">
        <f>D292+D347-E347</f>
        <v>0</v>
      </c>
    </row>
    <row r="348" spans="1:6" ht="14.4" thickTop="1" thickBot="1" x14ac:dyDescent="0.25">
      <c r="A348" s="17"/>
      <c r="B348" s="17"/>
      <c r="C348" s="17"/>
      <c r="D348" s="17"/>
      <c r="E348" s="17"/>
      <c r="F348" s="17"/>
    </row>
    <row r="349" spans="1:6" ht="33" customHeight="1" thickBot="1" x14ac:dyDescent="0.25">
      <c r="A349" s="240" t="s">
        <v>4</v>
      </c>
      <c r="B349" s="241"/>
      <c r="C349" s="11" t="s">
        <v>0</v>
      </c>
      <c r="D349" s="11" t="s">
        <v>1</v>
      </c>
      <c r="E349" s="11" t="s">
        <v>2</v>
      </c>
      <c r="F349" s="12" t="s">
        <v>254</v>
      </c>
    </row>
    <row r="350" spans="1:6" x14ac:dyDescent="0.2">
      <c r="A350" s="8">
        <v>7</v>
      </c>
      <c r="B350" s="147">
        <v>1</v>
      </c>
      <c r="C350" s="147" t="s">
        <v>8</v>
      </c>
      <c r="D350" s="147">
        <f>F347</f>
        <v>0</v>
      </c>
      <c r="E350" s="147"/>
      <c r="F350" s="211">
        <f>D350-E350</f>
        <v>0</v>
      </c>
    </row>
    <row r="351" spans="1:6" x14ac:dyDescent="0.2">
      <c r="A351" s="102"/>
      <c r="B351" s="103"/>
      <c r="C351" s="103"/>
      <c r="D351" s="103"/>
      <c r="E351" s="103"/>
      <c r="F351" s="212" t="str">
        <f>IF(OR(D351&lt;&gt;0,E351&lt;&gt;0),F350+D351-E351,"")</f>
        <v/>
      </c>
    </row>
    <row r="352" spans="1:6" x14ac:dyDescent="0.2">
      <c r="A352" s="102"/>
      <c r="B352" s="103"/>
      <c r="C352" s="103"/>
      <c r="D352" s="103"/>
      <c r="E352" s="103"/>
      <c r="F352" s="212" t="str">
        <f t="shared" ref="F352:F404" si="6">IF(OR(D352&lt;&gt;0,E352&lt;&gt;0),F351+D352-E352,"")</f>
        <v/>
      </c>
    </row>
    <row r="353" spans="1:6" x14ac:dyDescent="0.2">
      <c r="A353" s="102"/>
      <c r="B353" s="103"/>
      <c r="C353" s="103"/>
      <c r="D353" s="103"/>
      <c r="E353" s="103"/>
      <c r="F353" s="212" t="str">
        <f t="shared" si="6"/>
        <v/>
      </c>
    </row>
    <row r="354" spans="1:6" x14ac:dyDescent="0.2">
      <c r="A354" s="102"/>
      <c r="B354" s="103"/>
      <c r="C354" s="103"/>
      <c r="D354" s="103"/>
      <c r="E354" s="103"/>
      <c r="F354" s="212" t="str">
        <f t="shared" si="6"/>
        <v/>
      </c>
    </row>
    <row r="355" spans="1:6" x14ac:dyDescent="0.2">
      <c r="A355" s="102"/>
      <c r="B355" s="103"/>
      <c r="C355" s="103"/>
      <c r="D355" s="103"/>
      <c r="E355" s="103"/>
      <c r="F355" s="212" t="str">
        <f t="shared" si="6"/>
        <v/>
      </c>
    </row>
    <row r="356" spans="1:6" x14ac:dyDescent="0.2">
      <c r="A356" s="102"/>
      <c r="B356" s="103"/>
      <c r="C356" s="103"/>
      <c r="D356" s="103"/>
      <c r="E356" s="103"/>
      <c r="F356" s="212" t="str">
        <f t="shared" si="6"/>
        <v/>
      </c>
    </row>
    <row r="357" spans="1:6" x14ac:dyDescent="0.2">
      <c r="A357" s="102"/>
      <c r="B357" s="103"/>
      <c r="C357" s="103"/>
      <c r="D357" s="103"/>
      <c r="E357" s="103"/>
      <c r="F357" s="212" t="str">
        <f t="shared" si="6"/>
        <v/>
      </c>
    </row>
    <row r="358" spans="1:6" x14ac:dyDescent="0.2">
      <c r="A358" s="102"/>
      <c r="B358" s="103"/>
      <c r="C358" s="103"/>
      <c r="D358" s="103"/>
      <c r="E358" s="103"/>
      <c r="F358" s="212" t="str">
        <f t="shared" si="6"/>
        <v/>
      </c>
    </row>
    <row r="359" spans="1:6" x14ac:dyDescent="0.2">
      <c r="A359" s="102"/>
      <c r="B359" s="103"/>
      <c r="C359" s="103"/>
      <c r="D359" s="103"/>
      <c r="E359" s="103"/>
      <c r="F359" s="212" t="str">
        <f t="shared" si="6"/>
        <v/>
      </c>
    </row>
    <row r="360" spans="1:6" x14ac:dyDescent="0.2">
      <c r="A360" s="102"/>
      <c r="B360" s="103"/>
      <c r="C360" s="103"/>
      <c r="D360" s="103"/>
      <c r="E360" s="103"/>
      <c r="F360" s="212" t="str">
        <f t="shared" si="6"/>
        <v/>
      </c>
    </row>
    <row r="361" spans="1:6" x14ac:dyDescent="0.2">
      <c r="A361" s="102"/>
      <c r="B361" s="103"/>
      <c r="C361" s="103"/>
      <c r="D361" s="103"/>
      <c r="E361" s="103"/>
      <c r="F361" s="212" t="str">
        <f t="shared" si="6"/>
        <v/>
      </c>
    </row>
    <row r="362" spans="1:6" x14ac:dyDescent="0.2">
      <c r="A362" s="102"/>
      <c r="B362" s="103"/>
      <c r="C362" s="104"/>
      <c r="D362" s="103"/>
      <c r="E362" s="103"/>
      <c r="F362" s="212" t="str">
        <f t="shared" si="6"/>
        <v/>
      </c>
    </row>
    <row r="363" spans="1:6" x14ac:dyDescent="0.2">
      <c r="A363" s="102"/>
      <c r="B363" s="103"/>
      <c r="C363" s="103"/>
      <c r="D363" s="103"/>
      <c r="E363" s="103"/>
      <c r="F363" s="212" t="str">
        <f t="shared" si="6"/>
        <v/>
      </c>
    </row>
    <row r="364" spans="1:6" x14ac:dyDescent="0.2">
      <c r="A364" s="102"/>
      <c r="B364" s="103"/>
      <c r="C364" s="103"/>
      <c r="D364" s="103"/>
      <c r="E364" s="103"/>
      <c r="F364" s="212" t="str">
        <f t="shared" si="6"/>
        <v/>
      </c>
    </row>
    <row r="365" spans="1:6" x14ac:dyDescent="0.2">
      <c r="A365" s="102"/>
      <c r="B365" s="103"/>
      <c r="C365" s="103"/>
      <c r="D365" s="103"/>
      <c r="E365" s="103"/>
      <c r="F365" s="212" t="str">
        <f t="shared" si="6"/>
        <v/>
      </c>
    </row>
    <row r="366" spans="1:6" x14ac:dyDescent="0.2">
      <c r="A366" s="102"/>
      <c r="B366" s="103"/>
      <c r="C366" s="103"/>
      <c r="D366" s="103"/>
      <c r="E366" s="103"/>
      <c r="F366" s="212" t="str">
        <f t="shared" si="6"/>
        <v/>
      </c>
    </row>
    <row r="367" spans="1:6" x14ac:dyDescent="0.2">
      <c r="A367" s="102"/>
      <c r="B367" s="103"/>
      <c r="C367" s="103"/>
      <c r="D367" s="103"/>
      <c r="E367" s="103"/>
      <c r="F367" s="212" t="str">
        <f t="shared" si="6"/>
        <v/>
      </c>
    </row>
    <row r="368" spans="1:6" x14ac:dyDescent="0.2">
      <c r="A368" s="102"/>
      <c r="B368" s="103"/>
      <c r="C368" s="103"/>
      <c r="D368" s="103"/>
      <c r="E368" s="103"/>
      <c r="F368" s="212" t="str">
        <f t="shared" si="6"/>
        <v/>
      </c>
    </row>
    <row r="369" spans="1:6" x14ac:dyDescent="0.2">
      <c r="A369" s="102"/>
      <c r="B369" s="103"/>
      <c r="C369" s="103"/>
      <c r="D369" s="103"/>
      <c r="E369" s="103"/>
      <c r="F369" s="212" t="str">
        <f t="shared" si="6"/>
        <v/>
      </c>
    </row>
    <row r="370" spans="1:6" x14ac:dyDescent="0.2">
      <c r="A370" s="102"/>
      <c r="B370" s="103"/>
      <c r="C370" s="103"/>
      <c r="D370" s="103"/>
      <c r="E370" s="103"/>
      <c r="F370" s="212" t="str">
        <f t="shared" si="6"/>
        <v/>
      </c>
    </row>
    <row r="371" spans="1:6" x14ac:dyDescent="0.2">
      <c r="A371" s="102"/>
      <c r="B371" s="103"/>
      <c r="C371" s="103"/>
      <c r="D371" s="103"/>
      <c r="E371" s="103"/>
      <c r="F371" s="212" t="str">
        <f t="shared" si="6"/>
        <v/>
      </c>
    </row>
    <row r="372" spans="1:6" x14ac:dyDescent="0.2">
      <c r="A372" s="102"/>
      <c r="B372" s="103"/>
      <c r="C372" s="103"/>
      <c r="D372" s="103"/>
      <c r="E372" s="103"/>
      <c r="F372" s="212" t="str">
        <f t="shared" si="6"/>
        <v/>
      </c>
    </row>
    <row r="373" spans="1:6" x14ac:dyDescent="0.2">
      <c r="A373" s="102"/>
      <c r="B373" s="103"/>
      <c r="C373" s="103"/>
      <c r="D373" s="103"/>
      <c r="E373" s="103"/>
      <c r="F373" s="212" t="str">
        <f t="shared" si="6"/>
        <v/>
      </c>
    </row>
    <row r="374" spans="1:6" x14ac:dyDescent="0.2">
      <c r="A374" s="102"/>
      <c r="B374" s="103"/>
      <c r="C374" s="103"/>
      <c r="D374" s="103"/>
      <c r="E374" s="103"/>
      <c r="F374" s="212" t="str">
        <f t="shared" si="6"/>
        <v/>
      </c>
    </row>
    <row r="375" spans="1:6" x14ac:dyDescent="0.2">
      <c r="A375" s="102"/>
      <c r="B375" s="103"/>
      <c r="C375" s="103"/>
      <c r="D375" s="103"/>
      <c r="E375" s="103"/>
      <c r="F375" s="212" t="str">
        <f t="shared" si="6"/>
        <v/>
      </c>
    </row>
    <row r="376" spans="1:6" x14ac:dyDescent="0.2">
      <c r="A376" s="102"/>
      <c r="B376" s="103"/>
      <c r="C376" s="103"/>
      <c r="D376" s="103"/>
      <c r="E376" s="103"/>
      <c r="F376" s="212" t="str">
        <f t="shared" si="6"/>
        <v/>
      </c>
    </row>
    <row r="377" spans="1:6" x14ac:dyDescent="0.2">
      <c r="A377" s="102"/>
      <c r="B377" s="103"/>
      <c r="C377" s="103"/>
      <c r="D377" s="103"/>
      <c r="E377" s="103"/>
      <c r="F377" s="212" t="str">
        <f t="shared" si="6"/>
        <v/>
      </c>
    </row>
    <row r="378" spans="1:6" x14ac:dyDescent="0.2">
      <c r="A378" s="102"/>
      <c r="B378" s="103"/>
      <c r="C378" s="103"/>
      <c r="D378" s="103"/>
      <c r="E378" s="103"/>
      <c r="F378" s="212" t="str">
        <f t="shared" si="6"/>
        <v/>
      </c>
    </row>
    <row r="379" spans="1:6" x14ac:dyDescent="0.2">
      <c r="A379" s="102"/>
      <c r="B379" s="103"/>
      <c r="C379" s="103"/>
      <c r="D379" s="103"/>
      <c r="E379" s="103"/>
      <c r="F379" s="212" t="str">
        <f t="shared" si="6"/>
        <v/>
      </c>
    </row>
    <row r="380" spans="1:6" x14ac:dyDescent="0.2">
      <c r="A380" s="102"/>
      <c r="B380" s="103"/>
      <c r="C380" s="103"/>
      <c r="D380" s="103"/>
      <c r="E380" s="103"/>
      <c r="F380" s="212" t="str">
        <f t="shared" si="6"/>
        <v/>
      </c>
    </row>
    <row r="381" spans="1:6" x14ac:dyDescent="0.2">
      <c r="A381" s="102"/>
      <c r="B381" s="103"/>
      <c r="C381" s="103"/>
      <c r="D381" s="103"/>
      <c r="E381" s="103"/>
      <c r="F381" s="212" t="str">
        <f t="shared" si="6"/>
        <v/>
      </c>
    </row>
    <row r="382" spans="1:6" x14ac:dyDescent="0.2">
      <c r="A382" s="102"/>
      <c r="B382" s="103"/>
      <c r="C382" s="103"/>
      <c r="D382" s="103"/>
      <c r="E382" s="103"/>
      <c r="F382" s="212" t="str">
        <f t="shared" si="6"/>
        <v/>
      </c>
    </row>
    <row r="383" spans="1:6" x14ac:dyDescent="0.2">
      <c r="A383" s="102"/>
      <c r="B383" s="103"/>
      <c r="C383" s="103"/>
      <c r="D383" s="103"/>
      <c r="E383" s="103"/>
      <c r="F383" s="212" t="str">
        <f t="shared" si="6"/>
        <v/>
      </c>
    </row>
    <row r="384" spans="1:6" x14ac:dyDescent="0.2">
      <c r="A384" s="102"/>
      <c r="B384" s="103"/>
      <c r="C384" s="103"/>
      <c r="D384" s="103"/>
      <c r="E384" s="103"/>
      <c r="F384" s="212" t="str">
        <f t="shared" si="6"/>
        <v/>
      </c>
    </row>
    <row r="385" spans="1:6" x14ac:dyDescent="0.2">
      <c r="A385" s="102"/>
      <c r="B385" s="103"/>
      <c r="C385" s="103"/>
      <c r="D385" s="103"/>
      <c r="E385" s="103"/>
      <c r="F385" s="212" t="str">
        <f t="shared" si="6"/>
        <v/>
      </c>
    </row>
    <row r="386" spans="1:6" x14ac:dyDescent="0.2">
      <c r="A386" s="102"/>
      <c r="B386" s="103"/>
      <c r="C386" s="103"/>
      <c r="D386" s="103"/>
      <c r="E386" s="103"/>
      <c r="F386" s="212" t="str">
        <f t="shared" si="6"/>
        <v/>
      </c>
    </row>
    <row r="387" spans="1:6" x14ac:dyDescent="0.2">
      <c r="A387" s="102"/>
      <c r="B387" s="103"/>
      <c r="C387" s="103"/>
      <c r="D387" s="103"/>
      <c r="E387" s="103"/>
      <c r="F387" s="212" t="str">
        <f t="shared" si="6"/>
        <v/>
      </c>
    </row>
    <row r="388" spans="1:6" x14ac:dyDescent="0.2">
      <c r="A388" s="102"/>
      <c r="B388" s="103"/>
      <c r="C388" s="103"/>
      <c r="D388" s="103"/>
      <c r="E388" s="103"/>
      <c r="F388" s="212" t="str">
        <f t="shared" si="6"/>
        <v/>
      </c>
    </row>
    <row r="389" spans="1:6" x14ac:dyDescent="0.2">
      <c r="A389" s="102"/>
      <c r="B389" s="103"/>
      <c r="C389" s="103"/>
      <c r="D389" s="103"/>
      <c r="E389" s="103"/>
      <c r="F389" s="212" t="str">
        <f t="shared" si="6"/>
        <v/>
      </c>
    </row>
    <row r="390" spans="1:6" x14ac:dyDescent="0.2">
      <c r="A390" s="102"/>
      <c r="B390" s="103"/>
      <c r="C390" s="103"/>
      <c r="D390" s="103"/>
      <c r="E390" s="103"/>
      <c r="F390" s="212" t="str">
        <f t="shared" si="6"/>
        <v/>
      </c>
    </row>
    <row r="391" spans="1:6" x14ac:dyDescent="0.2">
      <c r="A391" s="102"/>
      <c r="B391" s="103"/>
      <c r="C391" s="103"/>
      <c r="D391" s="103"/>
      <c r="E391" s="103"/>
      <c r="F391" s="212" t="str">
        <f t="shared" si="6"/>
        <v/>
      </c>
    </row>
    <row r="392" spans="1:6" x14ac:dyDescent="0.2">
      <c r="A392" s="102"/>
      <c r="B392" s="103"/>
      <c r="C392" s="103"/>
      <c r="D392" s="103"/>
      <c r="E392" s="103"/>
      <c r="F392" s="212" t="str">
        <f t="shared" si="6"/>
        <v/>
      </c>
    </row>
    <row r="393" spans="1:6" x14ac:dyDescent="0.2">
      <c r="A393" s="102"/>
      <c r="B393" s="103"/>
      <c r="C393" s="103"/>
      <c r="D393" s="103"/>
      <c r="E393" s="103"/>
      <c r="F393" s="212" t="str">
        <f t="shared" si="6"/>
        <v/>
      </c>
    </row>
    <row r="394" spans="1:6" x14ac:dyDescent="0.2">
      <c r="A394" s="102"/>
      <c r="B394" s="103"/>
      <c r="C394" s="103"/>
      <c r="D394" s="103"/>
      <c r="E394" s="103"/>
      <c r="F394" s="212" t="str">
        <f t="shared" si="6"/>
        <v/>
      </c>
    </row>
    <row r="395" spans="1:6" x14ac:dyDescent="0.2">
      <c r="A395" s="102"/>
      <c r="B395" s="103"/>
      <c r="C395" s="103"/>
      <c r="D395" s="103"/>
      <c r="E395" s="103"/>
      <c r="F395" s="212" t="str">
        <f t="shared" si="6"/>
        <v/>
      </c>
    </row>
    <row r="396" spans="1:6" x14ac:dyDescent="0.2">
      <c r="A396" s="102"/>
      <c r="B396" s="103"/>
      <c r="C396" s="103"/>
      <c r="D396" s="103"/>
      <c r="E396" s="103"/>
      <c r="F396" s="212" t="str">
        <f t="shared" si="6"/>
        <v/>
      </c>
    </row>
    <row r="397" spans="1:6" x14ac:dyDescent="0.2">
      <c r="A397" s="102"/>
      <c r="B397" s="103"/>
      <c r="C397" s="103"/>
      <c r="D397" s="103"/>
      <c r="E397" s="103"/>
      <c r="F397" s="212" t="str">
        <f t="shared" si="6"/>
        <v/>
      </c>
    </row>
    <row r="398" spans="1:6" x14ac:dyDescent="0.2">
      <c r="A398" s="102"/>
      <c r="B398" s="103"/>
      <c r="C398" s="103"/>
      <c r="D398" s="103"/>
      <c r="E398" s="103"/>
      <c r="F398" s="212" t="str">
        <f t="shared" si="6"/>
        <v/>
      </c>
    </row>
    <row r="399" spans="1:6" x14ac:dyDescent="0.2">
      <c r="A399" s="102"/>
      <c r="B399" s="103"/>
      <c r="C399" s="103"/>
      <c r="D399" s="103"/>
      <c r="E399" s="103"/>
      <c r="F399" s="212" t="str">
        <f t="shared" si="6"/>
        <v/>
      </c>
    </row>
    <row r="400" spans="1:6" x14ac:dyDescent="0.2">
      <c r="A400" s="102"/>
      <c r="B400" s="103"/>
      <c r="C400" s="103"/>
      <c r="D400" s="103"/>
      <c r="E400" s="103"/>
      <c r="F400" s="212" t="str">
        <f t="shared" si="6"/>
        <v/>
      </c>
    </row>
    <row r="401" spans="1:6" x14ac:dyDescent="0.2">
      <c r="A401" s="102"/>
      <c r="B401" s="103"/>
      <c r="C401" s="103"/>
      <c r="D401" s="103"/>
      <c r="E401" s="103"/>
      <c r="F401" s="212" t="str">
        <f t="shared" si="6"/>
        <v/>
      </c>
    </row>
    <row r="402" spans="1:6" x14ac:dyDescent="0.2">
      <c r="A402" s="102"/>
      <c r="B402" s="103"/>
      <c r="C402" s="103"/>
      <c r="D402" s="103"/>
      <c r="E402" s="103"/>
      <c r="F402" s="212" t="str">
        <f t="shared" si="6"/>
        <v/>
      </c>
    </row>
    <row r="403" spans="1:6" x14ac:dyDescent="0.2">
      <c r="A403" s="102"/>
      <c r="B403" s="103"/>
      <c r="C403" s="103"/>
      <c r="D403" s="103"/>
      <c r="E403" s="103"/>
      <c r="F403" s="212" t="str">
        <f t="shared" si="6"/>
        <v/>
      </c>
    </row>
    <row r="404" spans="1:6" ht="13.8" thickBot="1" x14ac:dyDescent="0.25">
      <c r="A404" s="105"/>
      <c r="B404" s="106"/>
      <c r="C404" s="106"/>
      <c r="D404" s="106"/>
      <c r="E404" s="106"/>
      <c r="F404" s="7" t="str">
        <f t="shared" si="6"/>
        <v/>
      </c>
    </row>
    <row r="405" spans="1:6" ht="13.8" thickBot="1" x14ac:dyDescent="0.25">
      <c r="A405" s="14"/>
      <c r="B405" s="15"/>
      <c r="C405" s="15" t="s">
        <v>163</v>
      </c>
      <c r="D405" s="15">
        <f>SUM(D351:D404)</f>
        <v>0</v>
      </c>
      <c r="E405" s="15">
        <f>SUM(E351:E404)</f>
        <v>0</v>
      </c>
      <c r="F405" s="16">
        <f>D350+D405-E405</f>
        <v>0</v>
      </c>
    </row>
    <row r="406" spans="1:6" ht="14.4" thickTop="1" thickBot="1" x14ac:dyDescent="0.25">
      <c r="A406" s="17"/>
      <c r="B406" s="17"/>
      <c r="C406" s="17"/>
      <c r="D406" s="17"/>
      <c r="E406" s="17"/>
      <c r="F406" s="17"/>
    </row>
    <row r="407" spans="1:6" ht="33" customHeight="1" thickBot="1" x14ac:dyDescent="0.25">
      <c r="A407" s="240" t="s">
        <v>4</v>
      </c>
      <c r="B407" s="241"/>
      <c r="C407" s="11" t="s">
        <v>0</v>
      </c>
      <c r="D407" s="11" t="s">
        <v>1</v>
      </c>
      <c r="E407" s="11" t="s">
        <v>2</v>
      </c>
      <c r="F407" s="12" t="s">
        <v>254</v>
      </c>
    </row>
    <row r="408" spans="1:6" x14ac:dyDescent="0.2">
      <c r="A408" s="8">
        <v>8</v>
      </c>
      <c r="B408" s="147">
        <v>1</v>
      </c>
      <c r="C408" s="147" t="s">
        <v>8</v>
      </c>
      <c r="D408" s="147">
        <f>F405</f>
        <v>0</v>
      </c>
      <c r="E408" s="147"/>
      <c r="F408" s="211">
        <f>D408-E408</f>
        <v>0</v>
      </c>
    </row>
    <row r="409" spans="1:6" x14ac:dyDescent="0.2">
      <c r="A409" s="102"/>
      <c r="B409" s="103"/>
      <c r="C409" s="103"/>
      <c r="D409" s="103"/>
      <c r="E409" s="103"/>
      <c r="F409" s="212" t="str">
        <f>IF(OR(D409&lt;&gt;0,E409&lt;&gt;0),F408+D409-E409,"")</f>
        <v/>
      </c>
    </row>
    <row r="410" spans="1:6" x14ac:dyDescent="0.2">
      <c r="A410" s="102"/>
      <c r="B410" s="103"/>
      <c r="C410" s="103"/>
      <c r="D410" s="103"/>
      <c r="E410" s="103"/>
      <c r="F410" s="212" t="str">
        <f t="shared" ref="F410:F462" si="7">IF(OR(D410&lt;&gt;0,E410&lt;&gt;0),F409+D410-E410,"")</f>
        <v/>
      </c>
    </row>
    <row r="411" spans="1:6" x14ac:dyDescent="0.2">
      <c r="A411" s="102"/>
      <c r="B411" s="103"/>
      <c r="C411" s="103"/>
      <c r="D411" s="103"/>
      <c r="E411" s="103"/>
      <c r="F411" s="212" t="str">
        <f t="shared" si="7"/>
        <v/>
      </c>
    </row>
    <row r="412" spans="1:6" x14ac:dyDescent="0.2">
      <c r="A412" s="102"/>
      <c r="B412" s="103"/>
      <c r="C412" s="103"/>
      <c r="D412" s="103"/>
      <c r="E412" s="103"/>
      <c r="F412" s="212" t="str">
        <f t="shared" si="7"/>
        <v/>
      </c>
    </row>
    <row r="413" spans="1:6" x14ac:dyDescent="0.2">
      <c r="A413" s="102"/>
      <c r="B413" s="103"/>
      <c r="C413" s="103"/>
      <c r="D413" s="103"/>
      <c r="E413" s="103"/>
      <c r="F413" s="212" t="str">
        <f t="shared" si="7"/>
        <v/>
      </c>
    </row>
    <row r="414" spans="1:6" x14ac:dyDescent="0.2">
      <c r="A414" s="102"/>
      <c r="B414" s="103"/>
      <c r="C414" s="103"/>
      <c r="D414" s="103"/>
      <c r="E414" s="103"/>
      <c r="F414" s="212" t="str">
        <f t="shared" si="7"/>
        <v/>
      </c>
    </row>
    <row r="415" spans="1:6" x14ac:dyDescent="0.2">
      <c r="A415" s="102"/>
      <c r="B415" s="103"/>
      <c r="C415" s="103"/>
      <c r="D415" s="103"/>
      <c r="E415" s="103"/>
      <c r="F415" s="212" t="str">
        <f t="shared" si="7"/>
        <v/>
      </c>
    </row>
    <row r="416" spans="1:6" x14ac:dyDescent="0.2">
      <c r="A416" s="102"/>
      <c r="B416" s="103"/>
      <c r="C416" s="103"/>
      <c r="D416" s="103"/>
      <c r="E416" s="103"/>
      <c r="F416" s="212" t="str">
        <f t="shared" si="7"/>
        <v/>
      </c>
    </row>
    <row r="417" spans="1:6" x14ac:dyDescent="0.2">
      <c r="A417" s="102"/>
      <c r="B417" s="103"/>
      <c r="C417" s="103"/>
      <c r="D417" s="103"/>
      <c r="E417" s="103"/>
      <c r="F417" s="212" t="str">
        <f t="shared" si="7"/>
        <v/>
      </c>
    </row>
    <row r="418" spans="1:6" x14ac:dyDescent="0.2">
      <c r="A418" s="102"/>
      <c r="B418" s="103"/>
      <c r="C418" s="103"/>
      <c r="D418" s="103"/>
      <c r="E418" s="103"/>
      <c r="F418" s="212" t="str">
        <f t="shared" si="7"/>
        <v/>
      </c>
    </row>
    <row r="419" spans="1:6" x14ac:dyDescent="0.2">
      <c r="A419" s="102"/>
      <c r="B419" s="103"/>
      <c r="C419" s="103"/>
      <c r="D419" s="103"/>
      <c r="E419" s="103"/>
      <c r="F419" s="212" t="str">
        <f t="shared" si="7"/>
        <v/>
      </c>
    </row>
    <row r="420" spans="1:6" x14ac:dyDescent="0.2">
      <c r="A420" s="102"/>
      <c r="B420" s="103"/>
      <c r="C420" s="104"/>
      <c r="D420" s="103"/>
      <c r="E420" s="103"/>
      <c r="F420" s="212" t="str">
        <f t="shared" si="7"/>
        <v/>
      </c>
    </row>
    <row r="421" spans="1:6" x14ac:dyDescent="0.2">
      <c r="A421" s="102"/>
      <c r="B421" s="103"/>
      <c r="C421" s="103"/>
      <c r="D421" s="103"/>
      <c r="E421" s="103"/>
      <c r="F421" s="212" t="str">
        <f t="shared" si="7"/>
        <v/>
      </c>
    </row>
    <row r="422" spans="1:6" x14ac:dyDescent="0.2">
      <c r="A422" s="102"/>
      <c r="B422" s="103"/>
      <c r="C422" s="103"/>
      <c r="D422" s="103"/>
      <c r="E422" s="103"/>
      <c r="F422" s="212" t="str">
        <f t="shared" si="7"/>
        <v/>
      </c>
    </row>
    <row r="423" spans="1:6" x14ac:dyDescent="0.2">
      <c r="A423" s="102"/>
      <c r="B423" s="103"/>
      <c r="C423" s="103"/>
      <c r="D423" s="103"/>
      <c r="E423" s="103"/>
      <c r="F423" s="212" t="str">
        <f t="shared" si="7"/>
        <v/>
      </c>
    </row>
    <row r="424" spans="1:6" x14ac:dyDescent="0.2">
      <c r="A424" s="102"/>
      <c r="B424" s="103"/>
      <c r="C424" s="103"/>
      <c r="D424" s="103"/>
      <c r="E424" s="103"/>
      <c r="F424" s="212" t="str">
        <f t="shared" si="7"/>
        <v/>
      </c>
    </row>
    <row r="425" spans="1:6" x14ac:dyDescent="0.2">
      <c r="A425" s="102"/>
      <c r="B425" s="103"/>
      <c r="C425" s="103"/>
      <c r="D425" s="103"/>
      <c r="E425" s="103"/>
      <c r="F425" s="212" t="str">
        <f t="shared" si="7"/>
        <v/>
      </c>
    </row>
    <row r="426" spans="1:6" x14ac:dyDescent="0.2">
      <c r="A426" s="102"/>
      <c r="B426" s="103"/>
      <c r="C426" s="103"/>
      <c r="D426" s="103"/>
      <c r="E426" s="103"/>
      <c r="F426" s="212" t="str">
        <f t="shared" si="7"/>
        <v/>
      </c>
    </row>
    <row r="427" spans="1:6" x14ac:dyDescent="0.2">
      <c r="A427" s="102"/>
      <c r="B427" s="103"/>
      <c r="C427" s="103"/>
      <c r="D427" s="103"/>
      <c r="E427" s="103"/>
      <c r="F427" s="212" t="str">
        <f t="shared" si="7"/>
        <v/>
      </c>
    </row>
    <row r="428" spans="1:6" x14ac:dyDescent="0.2">
      <c r="A428" s="102"/>
      <c r="B428" s="103"/>
      <c r="C428" s="103"/>
      <c r="D428" s="103"/>
      <c r="E428" s="103"/>
      <c r="F428" s="212" t="str">
        <f t="shared" si="7"/>
        <v/>
      </c>
    </row>
    <row r="429" spans="1:6" x14ac:dyDescent="0.2">
      <c r="A429" s="102"/>
      <c r="B429" s="103"/>
      <c r="C429" s="103"/>
      <c r="D429" s="103"/>
      <c r="E429" s="103"/>
      <c r="F429" s="212" t="str">
        <f t="shared" si="7"/>
        <v/>
      </c>
    </row>
    <row r="430" spans="1:6" x14ac:dyDescent="0.2">
      <c r="A430" s="102"/>
      <c r="B430" s="103"/>
      <c r="C430" s="103"/>
      <c r="D430" s="103"/>
      <c r="E430" s="103"/>
      <c r="F430" s="212" t="str">
        <f t="shared" si="7"/>
        <v/>
      </c>
    </row>
    <row r="431" spans="1:6" x14ac:dyDescent="0.2">
      <c r="A431" s="102"/>
      <c r="B431" s="103"/>
      <c r="C431" s="103"/>
      <c r="D431" s="103"/>
      <c r="E431" s="103"/>
      <c r="F431" s="212" t="str">
        <f t="shared" si="7"/>
        <v/>
      </c>
    </row>
    <row r="432" spans="1:6" x14ac:dyDescent="0.2">
      <c r="A432" s="102"/>
      <c r="B432" s="103"/>
      <c r="C432" s="103"/>
      <c r="D432" s="103"/>
      <c r="E432" s="103"/>
      <c r="F432" s="212" t="str">
        <f t="shared" si="7"/>
        <v/>
      </c>
    </row>
    <row r="433" spans="1:6" x14ac:dyDescent="0.2">
      <c r="A433" s="102"/>
      <c r="B433" s="103"/>
      <c r="C433" s="103"/>
      <c r="D433" s="103"/>
      <c r="E433" s="103"/>
      <c r="F433" s="212" t="str">
        <f t="shared" si="7"/>
        <v/>
      </c>
    </row>
    <row r="434" spans="1:6" x14ac:dyDescent="0.2">
      <c r="A434" s="102"/>
      <c r="B434" s="103"/>
      <c r="C434" s="103"/>
      <c r="D434" s="103"/>
      <c r="E434" s="103"/>
      <c r="F434" s="212" t="str">
        <f t="shared" si="7"/>
        <v/>
      </c>
    </row>
    <row r="435" spans="1:6" x14ac:dyDescent="0.2">
      <c r="A435" s="102"/>
      <c r="B435" s="103"/>
      <c r="C435" s="103"/>
      <c r="D435" s="103"/>
      <c r="E435" s="103"/>
      <c r="F435" s="212" t="str">
        <f t="shared" si="7"/>
        <v/>
      </c>
    </row>
    <row r="436" spans="1:6" x14ac:dyDescent="0.2">
      <c r="A436" s="102"/>
      <c r="B436" s="103"/>
      <c r="C436" s="103"/>
      <c r="D436" s="103"/>
      <c r="E436" s="103"/>
      <c r="F436" s="212" t="str">
        <f t="shared" si="7"/>
        <v/>
      </c>
    </row>
    <row r="437" spans="1:6" x14ac:dyDescent="0.2">
      <c r="A437" s="102"/>
      <c r="B437" s="103"/>
      <c r="C437" s="103"/>
      <c r="D437" s="103"/>
      <c r="E437" s="103"/>
      <c r="F437" s="212" t="str">
        <f t="shared" si="7"/>
        <v/>
      </c>
    </row>
    <row r="438" spans="1:6" x14ac:dyDescent="0.2">
      <c r="A438" s="102"/>
      <c r="B438" s="103"/>
      <c r="C438" s="103"/>
      <c r="D438" s="103"/>
      <c r="E438" s="103"/>
      <c r="F438" s="212" t="str">
        <f t="shared" si="7"/>
        <v/>
      </c>
    </row>
    <row r="439" spans="1:6" x14ac:dyDescent="0.2">
      <c r="A439" s="102"/>
      <c r="B439" s="103"/>
      <c r="C439" s="103"/>
      <c r="D439" s="103"/>
      <c r="E439" s="103"/>
      <c r="F439" s="212" t="str">
        <f t="shared" si="7"/>
        <v/>
      </c>
    </row>
    <row r="440" spans="1:6" x14ac:dyDescent="0.2">
      <c r="A440" s="102"/>
      <c r="B440" s="103"/>
      <c r="C440" s="103"/>
      <c r="D440" s="103"/>
      <c r="E440" s="103"/>
      <c r="F440" s="212" t="str">
        <f t="shared" si="7"/>
        <v/>
      </c>
    </row>
    <row r="441" spans="1:6" x14ac:dyDescent="0.2">
      <c r="A441" s="102"/>
      <c r="B441" s="103"/>
      <c r="C441" s="103"/>
      <c r="D441" s="103"/>
      <c r="E441" s="103"/>
      <c r="F441" s="212" t="str">
        <f t="shared" si="7"/>
        <v/>
      </c>
    </row>
    <row r="442" spans="1:6" x14ac:dyDescent="0.2">
      <c r="A442" s="102"/>
      <c r="B442" s="103"/>
      <c r="C442" s="103"/>
      <c r="D442" s="103"/>
      <c r="E442" s="103"/>
      <c r="F442" s="212" t="str">
        <f t="shared" si="7"/>
        <v/>
      </c>
    </row>
    <row r="443" spans="1:6" x14ac:dyDescent="0.2">
      <c r="A443" s="102"/>
      <c r="B443" s="103"/>
      <c r="C443" s="103"/>
      <c r="D443" s="103"/>
      <c r="E443" s="103"/>
      <c r="F443" s="212" t="str">
        <f t="shared" si="7"/>
        <v/>
      </c>
    </row>
    <row r="444" spans="1:6" x14ac:dyDescent="0.2">
      <c r="A444" s="102"/>
      <c r="B444" s="103"/>
      <c r="C444" s="103"/>
      <c r="D444" s="103"/>
      <c r="E444" s="103"/>
      <c r="F444" s="212" t="str">
        <f t="shared" si="7"/>
        <v/>
      </c>
    </row>
    <row r="445" spans="1:6" x14ac:dyDescent="0.2">
      <c r="A445" s="102"/>
      <c r="B445" s="103"/>
      <c r="C445" s="103"/>
      <c r="D445" s="103"/>
      <c r="E445" s="103"/>
      <c r="F445" s="212" t="str">
        <f t="shared" si="7"/>
        <v/>
      </c>
    </row>
    <row r="446" spans="1:6" x14ac:dyDescent="0.2">
      <c r="A446" s="102"/>
      <c r="B446" s="103"/>
      <c r="C446" s="103"/>
      <c r="D446" s="103"/>
      <c r="E446" s="103"/>
      <c r="F446" s="212" t="str">
        <f t="shared" si="7"/>
        <v/>
      </c>
    </row>
    <row r="447" spans="1:6" x14ac:dyDescent="0.2">
      <c r="A447" s="102"/>
      <c r="B447" s="103"/>
      <c r="C447" s="103"/>
      <c r="D447" s="103"/>
      <c r="E447" s="103"/>
      <c r="F447" s="212" t="str">
        <f t="shared" si="7"/>
        <v/>
      </c>
    </row>
    <row r="448" spans="1:6" x14ac:dyDescent="0.2">
      <c r="A448" s="102"/>
      <c r="B448" s="103"/>
      <c r="C448" s="103"/>
      <c r="D448" s="103"/>
      <c r="E448" s="103"/>
      <c r="F448" s="212" t="str">
        <f t="shared" si="7"/>
        <v/>
      </c>
    </row>
    <row r="449" spans="1:6" x14ac:dyDescent="0.2">
      <c r="A449" s="102"/>
      <c r="B449" s="103"/>
      <c r="C449" s="103"/>
      <c r="D449" s="103"/>
      <c r="E449" s="103"/>
      <c r="F449" s="212" t="str">
        <f t="shared" si="7"/>
        <v/>
      </c>
    </row>
    <row r="450" spans="1:6" x14ac:dyDescent="0.2">
      <c r="A450" s="102"/>
      <c r="B450" s="103"/>
      <c r="C450" s="103"/>
      <c r="D450" s="103"/>
      <c r="E450" s="103"/>
      <c r="F450" s="212" t="str">
        <f t="shared" si="7"/>
        <v/>
      </c>
    </row>
    <row r="451" spans="1:6" x14ac:dyDescent="0.2">
      <c r="A451" s="102"/>
      <c r="B451" s="103"/>
      <c r="C451" s="103"/>
      <c r="D451" s="103"/>
      <c r="E451" s="103"/>
      <c r="F451" s="212" t="str">
        <f t="shared" si="7"/>
        <v/>
      </c>
    </row>
    <row r="452" spans="1:6" x14ac:dyDescent="0.2">
      <c r="A452" s="102"/>
      <c r="B452" s="103"/>
      <c r="C452" s="103"/>
      <c r="D452" s="103"/>
      <c r="E452" s="103"/>
      <c r="F452" s="212" t="str">
        <f t="shared" si="7"/>
        <v/>
      </c>
    </row>
    <row r="453" spans="1:6" x14ac:dyDescent="0.2">
      <c r="A453" s="102"/>
      <c r="B453" s="103"/>
      <c r="C453" s="103"/>
      <c r="D453" s="103"/>
      <c r="E453" s="103"/>
      <c r="F453" s="212" t="str">
        <f t="shared" si="7"/>
        <v/>
      </c>
    </row>
    <row r="454" spans="1:6" x14ac:dyDescent="0.2">
      <c r="A454" s="102"/>
      <c r="B454" s="103"/>
      <c r="C454" s="103"/>
      <c r="D454" s="103"/>
      <c r="E454" s="103"/>
      <c r="F454" s="212" t="str">
        <f t="shared" si="7"/>
        <v/>
      </c>
    </row>
    <row r="455" spans="1:6" x14ac:dyDescent="0.2">
      <c r="A455" s="102"/>
      <c r="B455" s="103"/>
      <c r="C455" s="103"/>
      <c r="D455" s="103"/>
      <c r="E455" s="103"/>
      <c r="F455" s="212" t="str">
        <f t="shared" si="7"/>
        <v/>
      </c>
    </row>
    <row r="456" spans="1:6" x14ac:dyDescent="0.2">
      <c r="A456" s="102"/>
      <c r="B456" s="103"/>
      <c r="C456" s="103"/>
      <c r="D456" s="103"/>
      <c r="E456" s="103"/>
      <c r="F456" s="212" t="str">
        <f t="shared" si="7"/>
        <v/>
      </c>
    </row>
    <row r="457" spans="1:6" x14ac:dyDescent="0.2">
      <c r="A457" s="102"/>
      <c r="B457" s="103"/>
      <c r="C457" s="103"/>
      <c r="D457" s="103"/>
      <c r="E457" s="103"/>
      <c r="F457" s="212" t="str">
        <f t="shared" si="7"/>
        <v/>
      </c>
    </row>
    <row r="458" spans="1:6" x14ac:dyDescent="0.2">
      <c r="A458" s="102"/>
      <c r="B458" s="103"/>
      <c r="C458" s="103"/>
      <c r="D458" s="103"/>
      <c r="E458" s="103"/>
      <c r="F458" s="212" t="str">
        <f t="shared" si="7"/>
        <v/>
      </c>
    </row>
    <row r="459" spans="1:6" x14ac:dyDescent="0.2">
      <c r="A459" s="102"/>
      <c r="B459" s="103"/>
      <c r="C459" s="103"/>
      <c r="D459" s="103"/>
      <c r="E459" s="103"/>
      <c r="F459" s="212" t="str">
        <f t="shared" si="7"/>
        <v/>
      </c>
    </row>
    <row r="460" spans="1:6" x14ac:dyDescent="0.2">
      <c r="A460" s="102"/>
      <c r="B460" s="103"/>
      <c r="C460" s="103"/>
      <c r="D460" s="103"/>
      <c r="E460" s="103"/>
      <c r="F460" s="212" t="str">
        <f t="shared" si="7"/>
        <v/>
      </c>
    </row>
    <row r="461" spans="1:6" x14ac:dyDescent="0.2">
      <c r="A461" s="102"/>
      <c r="B461" s="103"/>
      <c r="C461" s="103"/>
      <c r="D461" s="103"/>
      <c r="E461" s="103"/>
      <c r="F461" s="212" t="str">
        <f t="shared" si="7"/>
        <v/>
      </c>
    </row>
    <row r="462" spans="1:6" ht="13.8" thickBot="1" x14ac:dyDescent="0.25">
      <c r="A462" s="105"/>
      <c r="B462" s="106"/>
      <c r="C462" s="106"/>
      <c r="D462" s="106"/>
      <c r="E462" s="106"/>
      <c r="F462" s="7" t="str">
        <f t="shared" si="7"/>
        <v/>
      </c>
    </row>
    <row r="463" spans="1:6" ht="13.8" thickBot="1" x14ac:dyDescent="0.25">
      <c r="A463" s="14"/>
      <c r="B463" s="15"/>
      <c r="C463" s="15" t="s">
        <v>162</v>
      </c>
      <c r="D463" s="15">
        <f>SUM(D409:D462)</f>
        <v>0</v>
      </c>
      <c r="E463" s="15">
        <f>SUM(E409:E462)</f>
        <v>0</v>
      </c>
      <c r="F463" s="16">
        <f>D408+D463-E463</f>
        <v>0</v>
      </c>
    </row>
    <row r="464" spans="1:6" ht="14.4" thickTop="1" thickBot="1" x14ac:dyDescent="0.25">
      <c r="A464" s="17"/>
      <c r="B464" s="17"/>
      <c r="C464" s="17"/>
      <c r="D464" s="17"/>
      <c r="E464" s="17"/>
      <c r="F464" s="17"/>
    </row>
    <row r="465" spans="1:6" ht="33" customHeight="1" thickBot="1" x14ac:dyDescent="0.25">
      <c r="A465" s="240" t="s">
        <v>4</v>
      </c>
      <c r="B465" s="241"/>
      <c r="C465" s="11" t="s">
        <v>0</v>
      </c>
      <c r="D465" s="11" t="s">
        <v>1</v>
      </c>
      <c r="E465" s="11" t="s">
        <v>2</v>
      </c>
      <c r="F465" s="12" t="s">
        <v>254</v>
      </c>
    </row>
    <row r="466" spans="1:6" x14ac:dyDescent="0.2">
      <c r="A466" s="8">
        <v>9</v>
      </c>
      <c r="B466" s="147">
        <v>1</v>
      </c>
      <c r="C466" s="147" t="s">
        <v>8</v>
      </c>
      <c r="D466" s="147">
        <f>F463</f>
        <v>0</v>
      </c>
      <c r="E466" s="147"/>
      <c r="F466" s="211">
        <f>D466-E466</f>
        <v>0</v>
      </c>
    </row>
    <row r="467" spans="1:6" x14ac:dyDescent="0.2">
      <c r="A467" s="102"/>
      <c r="B467" s="103"/>
      <c r="C467" s="103"/>
      <c r="D467" s="103"/>
      <c r="E467" s="103"/>
      <c r="F467" s="212" t="str">
        <f>IF(OR(D467&lt;&gt;0,E467&lt;&gt;0),F466+D467-E467,"")</f>
        <v/>
      </c>
    </row>
    <row r="468" spans="1:6" x14ac:dyDescent="0.2">
      <c r="A468" s="102"/>
      <c r="B468" s="103"/>
      <c r="C468" s="103"/>
      <c r="D468" s="103"/>
      <c r="E468" s="103"/>
      <c r="F468" s="212" t="str">
        <f t="shared" ref="F468:F520" si="8">IF(OR(D468&lt;&gt;0,E468&lt;&gt;0),F467+D468-E468,"")</f>
        <v/>
      </c>
    </row>
    <row r="469" spans="1:6" x14ac:dyDescent="0.2">
      <c r="A469" s="102"/>
      <c r="B469" s="103"/>
      <c r="C469" s="103"/>
      <c r="D469" s="103"/>
      <c r="E469" s="103"/>
      <c r="F469" s="212" t="str">
        <f t="shared" si="8"/>
        <v/>
      </c>
    </row>
    <row r="470" spans="1:6" x14ac:dyDescent="0.2">
      <c r="A470" s="102"/>
      <c r="B470" s="103"/>
      <c r="C470" s="103"/>
      <c r="D470" s="103"/>
      <c r="E470" s="103"/>
      <c r="F470" s="212" t="str">
        <f t="shared" si="8"/>
        <v/>
      </c>
    </row>
    <row r="471" spans="1:6" x14ac:dyDescent="0.2">
      <c r="A471" s="102"/>
      <c r="B471" s="103"/>
      <c r="C471" s="103"/>
      <c r="D471" s="103"/>
      <c r="E471" s="103"/>
      <c r="F471" s="212" t="str">
        <f t="shared" si="8"/>
        <v/>
      </c>
    </row>
    <row r="472" spans="1:6" x14ac:dyDescent="0.2">
      <c r="A472" s="102"/>
      <c r="B472" s="103"/>
      <c r="C472" s="103"/>
      <c r="D472" s="103"/>
      <c r="E472" s="103"/>
      <c r="F472" s="212" t="str">
        <f t="shared" si="8"/>
        <v/>
      </c>
    </row>
    <row r="473" spans="1:6" x14ac:dyDescent="0.2">
      <c r="A473" s="102"/>
      <c r="B473" s="103"/>
      <c r="C473" s="103"/>
      <c r="D473" s="103"/>
      <c r="E473" s="103"/>
      <c r="F473" s="212" t="str">
        <f t="shared" si="8"/>
        <v/>
      </c>
    </row>
    <row r="474" spans="1:6" x14ac:dyDescent="0.2">
      <c r="A474" s="102"/>
      <c r="B474" s="103"/>
      <c r="C474" s="103"/>
      <c r="D474" s="103"/>
      <c r="E474" s="103"/>
      <c r="F474" s="212" t="str">
        <f t="shared" si="8"/>
        <v/>
      </c>
    </row>
    <row r="475" spans="1:6" x14ac:dyDescent="0.2">
      <c r="A475" s="102"/>
      <c r="B475" s="103"/>
      <c r="C475" s="103"/>
      <c r="D475" s="103"/>
      <c r="E475" s="103"/>
      <c r="F475" s="212" t="str">
        <f t="shared" si="8"/>
        <v/>
      </c>
    </row>
    <row r="476" spans="1:6" x14ac:dyDescent="0.2">
      <c r="A476" s="102"/>
      <c r="B476" s="103"/>
      <c r="C476" s="103"/>
      <c r="D476" s="103"/>
      <c r="E476" s="103"/>
      <c r="F476" s="212" t="str">
        <f t="shared" si="8"/>
        <v/>
      </c>
    </row>
    <row r="477" spans="1:6" x14ac:dyDescent="0.2">
      <c r="A477" s="102"/>
      <c r="B477" s="103"/>
      <c r="C477" s="103"/>
      <c r="D477" s="103"/>
      <c r="E477" s="103"/>
      <c r="F477" s="212" t="str">
        <f t="shared" si="8"/>
        <v/>
      </c>
    </row>
    <row r="478" spans="1:6" x14ac:dyDescent="0.2">
      <c r="A478" s="102"/>
      <c r="B478" s="103"/>
      <c r="C478" s="104"/>
      <c r="D478" s="103"/>
      <c r="E478" s="103"/>
      <c r="F478" s="212" t="str">
        <f t="shared" si="8"/>
        <v/>
      </c>
    </row>
    <row r="479" spans="1:6" x14ac:dyDescent="0.2">
      <c r="A479" s="102"/>
      <c r="B479" s="103"/>
      <c r="C479" s="103"/>
      <c r="D479" s="103"/>
      <c r="E479" s="103"/>
      <c r="F479" s="212" t="str">
        <f t="shared" si="8"/>
        <v/>
      </c>
    </row>
    <row r="480" spans="1:6" x14ac:dyDescent="0.2">
      <c r="A480" s="102"/>
      <c r="B480" s="103"/>
      <c r="C480" s="103"/>
      <c r="D480" s="103"/>
      <c r="E480" s="103"/>
      <c r="F480" s="212" t="str">
        <f t="shared" si="8"/>
        <v/>
      </c>
    </row>
    <row r="481" spans="1:6" x14ac:dyDescent="0.2">
      <c r="A481" s="102"/>
      <c r="B481" s="103"/>
      <c r="C481" s="103"/>
      <c r="D481" s="103"/>
      <c r="E481" s="103"/>
      <c r="F481" s="212" t="str">
        <f t="shared" si="8"/>
        <v/>
      </c>
    </row>
    <row r="482" spans="1:6" x14ac:dyDescent="0.2">
      <c r="A482" s="102"/>
      <c r="B482" s="103"/>
      <c r="C482" s="103"/>
      <c r="D482" s="103"/>
      <c r="E482" s="103"/>
      <c r="F482" s="212" t="str">
        <f t="shared" si="8"/>
        <v/>
      </c>
    </row>
    <row r="483" spans="1:6" x14ac:dyDescent="0.2">
      <c r="A483" s="102"/>
      <c r="B483" s="103"/>
      <c r="C483" s="103"/>
      <c r="D483" s="103"/>
      <c r="E483" s="103"/>
      <c r="F483" s="212" t="str">
        <f t="shared" si="8"/>
        <v/>
      </c>
    </row>
    <row r="484" spans="1:6" x14ac:dyDescent="0.2">
      <c r="A484" s="102"/>
      <c r="B484" s="103"/>
      <c r="C484" s="103"/>
      <c r="D484" s="103"/>
      <c r="E484" s="103"/>
      <c r="F484" s="212" t="str">
        <f t="shared" si="8"/>
        <v/>
      </c>
    </row>
    <row r="485" spans="1:6" x14ac:dyDescent="0.2">
      <c r="A485" s="102"/>
      <c r="B485" s="103"/>
      <c r="C485" s="103"/>
      <c r="D485" s="103"/>
      <c r="E485" s="103"/>
      <c r="F485" s="212" t="str">
        <f t="shared" si="8"/>
        <v/>
      </c>
    </row>
    <row r="486" spans="1:6" x14ac:dyDescent="0.2">
      <c r="A486" s="102"/>
      <c r="B486" s="103"/>
      <c r="C486" s="103"/>
      <c r="D486" s="103"/>
      <c r="E486" s="103"/>
      <c r="F486" s="212" t="str">
        <f t="shared" si="8"/>
        <v/>
      </c>
    </row>
    <row r="487" spans="1:6" x14ac:dyDescent="0.2">
      <c r="A487" s="102"/>
      <c r="B487" s="103"/>
      <c r="C487" s="103"/>
      <c r="D487" s="103"/>
      <c r="E487" s="103"/>
      <c r="F487" s="212" t="str">
        <f t="shared" si="8"/>
        <v/>
      </c>
    </row>
    <row r="488" spans="1:6" x14ac:dyDescent="0.2">
      <c r="A488" s="102"/>
      <c r="B488" s="103"/>
      <c r="C488" s="103"/>
      <c r="D488" s="103"/>
      <c r="E488" s="103"/>
      <c r="F488" s="212" t="str">
        <f t="shared" si="8"/>
        <v/>
      </c>
    </row>
    <row r="489" spans="1:6" x14ac:dyDescent="0.2">
      <c r="A489" s="102"/>
      <c r="B489" s="103"/>
      <c r="C489" s="103"/>
      <c r="D489" s="103"/>
      <c r="E489" s="103"/>
      <c r="F489" s="212" t="str">
        <f t="shared" si="8"/>
        <v/>
      </c>
    </row>
    <row r="490" spans="1:6" x14ac:dyDescent="0.2">
      <c r="A490" s="102"/>
      <c r="B490" s="103"/>
      <c r="C490" s="103"/>
      <c r="D490" s="103"/>
      <c r="E490" s="103"/>
      <c r="F490" s="212" t="str">
        <f t="shared" si="8"/>
        <v/>
      </c>
    </row>
    <row r="491" spans="1:6" x14ac:dyDescent="0.2">
      <c r="A491" s="102"/>
      <c r="B491" s="103"/>
      <c r="C491" s="103"/>
      <c r="D491" s="103"/>
      <c r="E491" s="103"/>
      <c r="F491" s="212" t="str">
        <f t="shared" si="8"/>
        <v/>
      </c>
    </row>
    <row r="492" spans="1:6" x14ac:dyDescent="0.2">
      <c r="A492" s="102"/>
      <c r="B492" s="103"/>
      <c r="C492" s="103"/>
      <c r="D492" s="103"/>
      <c r="E492" s="103"/>
      <c r="F492" s="212" t="str">
        <f t="shared" si="8"/>
        <v/>
      </c>
    </row>
    <row r="493" spans="1:6" x14ac:dyDescent="0.2">
      <c r="A493" s="102"/>
      <c r="B493" s="103"/>
      <c r="C493" s="103"/>
      <c r="D493" s="103"/>
      <c r="E493" s="103"/>
      <c r="F493" s="212" t="str">
        <f t="shared" si="8"/>
        <v/>
      </c>
    </row>
    <row r="494" spans="1:6" x14ac:dyDescent="0.2">
      <c r="A494" s="102"/>
      <c r="B494" s="103"/>
      <c r="C494" s="103"/>
      <c r="D494" s="103"/>
      <c r="E494" s="103"/>
      <c r="F494" s="212" t="str">
        <f t="shared" si="8"/>
        <v/>
      </c>
    </row>
    <row r="495" spans="1:6" x14ac:dyDescent="0.2">
      <c r="A495" s="102"/>
      <c r="B495" s="103"/>
      <c r="C495" s="103"/>
      <c r="D495" s="103"/>
      <c r="E495" s="103"/>
      <c r="F495" s="212" t="str">
        <f t="shared" si="8"/>
        <v/>
      </c>
    </row>
    <row r="496" spans="1:6" x14ac:dyDescent="0.2">
      <c r="A496" s="102"/>
      <c r="B496" s="103"/>
      <c r="C496" s="103"/>
      <c r="D496" s="103"/>
      <c r="E496" s="103"/>
      <c r="F496" s="212" t="str">
        <f t="shared" si="8"/>
        <v/>
      </c>
    </row>
    <row r="497" spans="1:6" x14ac:dyDescent="0.2">
      <c r="A497" s="102"/>
      <c r="B497" s="103"/>
      <c r="C497" s="103"/>
      <c r="D497" s="103"/>
      <c r="E497" s="103"/>
      <c r="F497" s="212" t="str">
        <f t="shared" si="8"/>
        <v/>
      </c>
    </row>
    <row r="498" spans="1:6" x14ac:dyDescent="0.2">
      <c r="A498" s="102"/>
      <c r="B498" s="103"/>
      <c r="C498" s="103"/>
      <c r="D498" s="103"/>
      <c r="E498" s="103"/>
      <c r="F498" s="212" t="str">
        <f t="shared" si="8"/>
        <v/>
      </c>
    </row>
    <row r="499" spans="1:6" x14ac:dyDescent="0.2">
      <c r="A499" s="102"/>
      <c r="B499" s="103"/>
      <c r="C499" s="103"/>
      <c r="D499" s="103"/>
      <c r="E499" s="103"/>
      <c r="F499" s="212" t="str">
        <f t="shared" si="8"/>
        <v/>
      </c>
    </row>
    <row r="500" spans="1:6" x14ac:dyDescent="0.2">
      <c r="A500" s="102"/>
      <c r="B500" s="103"/>
      <c r="C500" s="103"/>
      <c r="D500" s="103"/>
      <c r="E500" s="103"/>
      <c r="F500" s="212" t="str">
        <f t="shared" si="8"/>
        <v/>
      </c>
    </row>
    <row r="501" spans="1:6" x14ac:dyDescent="0.2">
      <c r="A501" s="102"/>
      <c r="B501" s="103"/>
      <c r="C501" s="103"/>
      <c r="D501" s="103"/>
      <c r="E501" s="103"/>
      <c r="F501" s="212" t="str">
        <f t="shared" si="8"/>
        <v/>
      </c>
    </row>
    <row r="502" spans="1:6" x14ac:dyDescent="0.2">
      <c r="A502" s="102"/>
      <c r="B502" s="103"/>
      <c r="C502" s="103"/>
      <c r="D502" s="103"/>
      <c r="E502" s="103"/>
      <c r="F502" s="212" t="str">
        <f t="shared" si="8"/>
        <v/>
      </c>
    </row>
    <row r="503" spans="1:6" x14ac:dyDescent="0.2">
      <c r="A503" s="102"/>
      <c r="B503" s="103"/>
      <c r="C503" s="103"/>
      <c r="D503" s="103"/>
      <c r="E503" s="103"/>
      <c r="F503" s="212" t="str">
        <f t="shared" si="8"/>
        <v/>
      </c>
    </row>
    <row r="504" spans="1:6" x14ac:dyDescent="0.2">
      <c r="A504" s="102"/>
      <c r="B504" s="103"/>
      <c r="C504" s="103"/>
      <c r="D504" s="103"/>
      <c r="E504" s="103"/>
      <c r="F504" s="212" t="str">
        <f t="shared" si="8"/>
        <v/>
      </c>
    </row>
    <row r="505" spans="1:6" x14ac:dyDescent="0.2">
      <c r="A505" s="102"/>
      <c r="B505" s="103"/>
      <c r="C505" s="103"/>
      <c r="D505" s="103"/>
      <c r="E505" s="103"/>
      <c r="F505" s="212" t="str">
        <f t="shared" si="8"/>
        <v/>
      </c>
    </row>
    <row r="506" spans="1:6" x14ac:dyDescent="0.2">
      <c r="A506" s="102"/>
      <c r="B506" s="103"/>
      <c r="C506" s="103"/>
      <c r="D506" s="103"/>
      <c r="E506" s="103"/>
      <c r="F506" s="212" t="str">
        <f t="shared" si="8"/>
        <v/>
      </c>
    </row>
    <row r="507" spans="1:6" x14ac:dyDescent="0.2">
      <c r="A507" s="102"/>
      <c r="B507" s="103"/>
      <c r="C507" s="103"/>
      <c r="D507" s="103"/>
      <c r="E507" s="103"/>
      <c r="F507" s="212" t="str">
        <f t="shared" si="8"/>
        <v/>
      </c>
    </row>
    <row r="508" spans="1:6" x14ac:dyDescent="0.2">
      <c r="A508" s="102"/>
      <c r="B508" s="103"/>
      <c r="C508" s="103"/>
      <c r="D508" s="103"/>
      <c r="E508" s="103"/>
      <c r="F508" s="212" t="str">
        <f t="shared" si="8"/>
        <v/>
      </c>
    </row>
    <row r="509" spans="1:6" x14ac:dyDescent="0.2">
      <c r="A509" s="102"/>
      <c r="B509" s="103"/>
      <c r="C509" s="103"/>
      <c r="D509" s="103"/>
      <c r="E509" s="103"/>
      <c r="F509" s="212" t="str">
        <f t="shared" si="8"/>
        <v/>
      </c>
    </row>
    <row r="510" spans="1:6" x14ac:dyDescent="0.2">
      <c r="A510" s="102"/>
      <c r="B510" s="103"/>
      <c r="C510" s="103"/>
      <c r="D510" s="103"/>
      <c r="E510" s="103"/>
      <c r="F510" s="212" t="str">
        <f t="shared" si="8"/>
        <v/>
      </c>
    </row>
    <row r="511" spans="1:6" x14ac:dyDescent="0.2">
      <c r="A511" s="102"/>
      <c r="B511" s="103"/>
      <c r="C511" s="103"/>
      <c r="D511" s="103"/>
      <c r="E511" s="103"/>
      <c r="F511" s="212" t="str">
        <f t="shared" si="8"/>
        <v/>
      </c>
    </row>
    <row r="512" spans="1:6" x14ac:dyDescent="0.2">
      <c r="A512" s="102"/>
      <c r="B512" s="103"/>
      <c r="C512" s="103"/>
      <c r="D512" s="103"/>
      <c r="E512" s="103"/>
      <c r="F512" s="212" t="str">
        <f t="shared" si="8"/>
        <v/>
      </c>
    </row>
    <row r="513" spans="1:6" x14ac:dyDescent="0.2">
      <c r="A513" s="102"/>
      <c r="B513" s="103"/>
      <c r="C513" s="103"/>
      <c r="D513" s="103"/>
      <c r="E513" s="103"/>
      <c r="F513" s="212" t="str">
        <f t="shared" si="8"/>
        <v/>
      </c>
    </row>
    <row r="514" spans="1:6" x14ac:dyDescent="0.2">
      <c r="A514" s="102"/>
      <c r="B514" s="103"/>
      <c r="C514" s="103"/>
      <c r="D514" s="103"/>
      <c r="E514" s="103"/>
      <c r="F514" s="212" t="str">
        <f t="shared" si="8"/>
        <v/>
      </c>
    </row>
    <row r="515" spans="1:6" x14ac:dyDescent="0.2">
      <c r="A515" s="102"/>
      <c r="B515" s="103"/>
      <c r="C515" s="103"/>
      <c r="D515" s="103"/>
      <c r="E515" s="103"/>
      <c r="F515" s="212" t="str">
        <f t="shared" si="8"/>
        <v/>
      </c>
    </row>
    <row r="516" spans="1:6" x14ac:dyDescent="0.2">
      <c r="A516" s="102"/>
      <c r="B516" s="103"/>
      <c r="C516" s="103"/>
      <c r="D516" s="103"/>
      <c r="E516" s="103"/>
      <c r="F516" s="212" t="str">
        <f t="shared" si="8"/>
        <v/>
      </c>
    </row>
    <row r="517" spans="1:6" x14ac:dyDescent="0.2">
      <c r="A517" s="102"/>
      <c r="B517" s="103"/>
      <c r="C517" s="103"/>
      <c r="D517" s="103"/>
      <c r="E517" s="103"/>
      <c r="F517" s="212" t="str">
        <f t="shared" si="8"/>
        <v/>
      </c>
    </row>
    <row r="518" spans="1:6" x14ac:dyDescent="0.2">
      <c r="A518" s="102"/>
      <c r="B518" s="103"/>
      <c r="C518" s="103"/>
      <c r="D518" s="103"/>
      <c r="E518" s="103"/>
      <c r="F518" s="212" t="str">
        <f t="shared" si="8"/>
        <v/>
      </c>
    </row>
    <row r="519" spans="1:6" x14ac:dyDescent="0.2">
      <c r="A519" s="102"/>
      <c r="B519" s="103"/>
      <c r="C519" s="103"/>
      <c r="D519" s="103"/>
      <c r="E519" s="103"/>
      <c r="F519" s="212" t="str">
        <f t="shared" si="8"/>
        <v/>
      </c>
    </row>
    <row r="520" spans="1:6" ht="13.8" thickBot="1" x14ac:dyDescent="0.25">
      <c r="A520" s="105"/>
      <c r="B520" s="106"/>
      <c r="C520" s="106"/>
      <c r="D520" s="106"/>
      <c r="E520" s="106"/>
      <c r="F520" s="7" t="str">
        <f t="shared" si="8"/>
        <v/>
      </c>
    </row>
    <row r="521" spans="1:6" ht="13.8" thickBot="1" x14ac:dyDescent="0.25">
      <c r="A521" s="14"/>
      <c r="B521" s="15"/>
      <c r="C521" s="15" t="s">
        <v>161</v>
      </c>
      <c r="D521" s="15">
        <f>SUM(D467:D520)</f>
        <v>0</v>
      </c>
      <c r="E521" s="15">
        <f>SUM(E467:E520)</f>
        <v>0</v>
      </c>
      <c r="F521" s="16">
        <f>D466+D521-E521</f>
        <v>0</v>
      </c>
    </row>
    <row r="522" spans="1:6" ht="14.4" thickTop="1" thickBot="1" x14ac:dyDescent="0.25">
      <c r="A522" s="17"/>
      <c r="B522" s="17"/>
      <c r="C522" s="17"/>
      <c r="D522" s="17"/>
      <c r="E522" s="17"/>
      <c r="F522" s="17"/>
    </row>
    <row r="523" spans="1:6" ht="33" customHeight="1" thickBot="1" x14ac:dyDescent="0.25">
      <c r="A523" s="240" t="s">
        <v>4</v>
      </c>
      <c r="B523" s="241"/>
      <c r="C523" s="11" t="s">
        <v>0</v>
      </c>
      <c r="D523" s="11" t="s">
        <v>1</v>
      </c>
      <c r="E523" s="11" t="s">
        <v>2</v>
      </c>
      <c r="F523" s="12" t="s">
        <v>254</v>
      </c>
    </row>
    <row r="524" spans="1:6" x14ac:dyDescent="0.2">
      <c r="A524" s="8">
        <v>10</v>
      </c>
      <c r="B524" s="147">
        <v>1</v>
      </c>
      <c r="C524" s="147" t="s">
        <v>8</v>
      </c>
      <c r="D524" s="147">
        <f>F521</f>
        <v>0</v>
      </c>
      <c r="E524" s="147"/>
      <c r="F524" s="211">
        <f>D524-E524</f>
        <v>0</v>
      </c>
    </row>
    <row r="525" spans="1:6" x14ac:dyDescent="0.2">
      <c r="A525" s="102"/>
      <c r="B525" s="103"/>
      <c r="C525" s="103"/>
      <c r="D525" s="103"/>
      <c r="E525" s="103"/>
      <c r="F525" s="212" t="str">
        <f>IF(OR(D525&lt;&gt;0,E525&lt;&gt;0),F524+D525-E525,"")</f>
        <v/>
      </c>
    </row>
    <row r="526" spans="1:6" x14ac:dyDescent="0.2">
      <c r="A526" s="102"/>
      <c r="B526" s="103"/>
      <c r="C526" s="103"/>
      <c r="D526" s="103"/>
      <c r="E526" s="103"/>
      <c r="F526" s="212" t="str">
        <f t="shared" ref="F526:F578" si="9">IF(OR(D526&lt;&gt;0,E526&lt;&gt;0),F525+D526-E526,"")</f>
        <v/>
      </c>
    </row>
    <row r="527" spans="1:6" x14ac:dyDescent="0.2">
      <c r="A527" s="102"/>
      <c r="B527" s="103"/>
      <c r="C527" s="103"/>
      <c r="D527" s="103"/>
      <c r="E527" s="103"/>
      <c r="F527" s="212" t="str">
        <f t="shared" si="9"/>
        <v/>
      </c>
    </row>
    <row r="528" spans="1:6" x14ac:dyDescent="0.2">
      <c r="A528" s="102"/>
      <c r="B528" s="103"/>
      <c r="C528" s="103"/>
      <c r="D528" s="103"/>
      <c r="E528" s="103"/>
      <c r="F528" s="212" t="str">
        <f t="shared" si="9"/>
        <v/>
      </c>
    </row>
    <row r="529" spans="1:6" x14ac:dyDescent="0.2">
      <c r="A529" s="102"/>
      <c r="B529" s="103"/>
      <c r="C529" s="103"/>
      <c r="D529" s="103"/>
      <c r="E529" s="103"/>
      <c r="F529" s="212" t="str">
        <f t="shared" si="9"/>
        <v/>
      </c>
    </row>
    <row r="530" spans="1:6" x14ac:dyDescent="0.2">
      <c r="A530" s="102"/>
      <c r="B530" s="103"/>
      <c r="C530" s="103"/>
      <c r="D530" s="103"/>
      <c r="E530" s="103"/>
      <c r="F530" s="212" t="str">
        <f t="shared" si="9"/>
        <v/>
      </c>
    </row>
    <row r="531" spans="1:6" x14ac:dyDescent="0.2">
      <c r="A531" s="102"/>
      <c r="B531" s="103"/>
      <c r="C531" s="103"/>
      <c r="D531" s="103"/>
      <c r="E531" s="103"/>
      <c r="F531" s="212" t="str">
        <f t="shared" si="9"/>
        <v/>
      </c>
    </row>
    <row r="532" spans="1:6" x14ac:dyDescent="0.2">
      <c r="A532" s="102"/>
      <c r="B532" s="103"/>
      <c r="C532" s="103"/>
      <c r="D532" s="103"/>
      <c r="E532" s="103"/>
      <c r="F532" s="212" t="str">
        <f t="shared" si="9"/>
        <v/>
      </c>
    </row>
    <row r="533" spans="1:6" x14ac:dyDescent="0.2">
      <c r="A533" s="102"/>
      <c r="B533" s="103"/>
      <c r="C533" s="103"/>
      <c r="D533" s="103"/>
      <c r="E533" s="103"/>
      <c r="F533" s="212" t="str">
        <f t="shared" si="9"/>
        <v/>
      </c>
    </row>
    <row r="534" spans="1:6" x14ac:dyDescent="0.2">
      <c r="A534" s="102"/>
      <c r="B534" s="103"/>
      <c r="C534" s="103"/>
      <c r="D534" s="103"/>
      <c r="E534" s="103"/>
      <c r="F534" s="212" t="str">
        <f t="shared" si="9"/>
        <v/>
      </c>
    </row>
    <row r="535" spans="1:6" x14ac:dyDescent="0.2">
      <c r="A535" s="102"/>
      <c r="B535" s="103"/>
      <c r="C535" s="103"/>
      <c r="D535" s="103"/>
      <c r="E535" s="103"/>
      <c r="F535" s="212" t="str">
        <f t="shared" si="9"/>
        <v/>
      </c>
    </row>
    <row r="536" spans="1:6" x14ac:dyDescent="0.2">
      <c r="A536" s="102"/>
      <c r="B536" s="103"/>
      <c r="C536" s="104"/>
      <c r="D536" s="103"/>
      <c r="E536" s="103"/>
      <c r="F536" s="212" t="str">
        <f t="shared" si="9"/>
        <v/>
      </c>
    </row>
    <row r="537" spans="1:6" x14ac:dyDescent="0.2">
      <c r="A537" s="102"/>
      <c r="B537" s="103"/>
      <c r="C537" s="103"/>
      <c r="D537" s="103"/>
      <c r="E537" s="103"/>
      <c r="F537" s="212" t="str">
        <f t="shared" si="9"/>
        <v/>
      </c>
    </row>
    <row r="538" spans="1:6" x14ac:dyDescent="0.2">
      <c r="A538" s="102"/>
      <c r="B538" s="103"/>
      <c r="C538" s="103"/>
      <c r="D538" s="103"/>
      <c r="E538" s="103"/>
      <c r="F538" s="212" t="str">
        <f t="shared" si="9"/>
        <v/>
      </c>
    </row>
    <row r="539" spans="1:6" x14ac:dyDescent="0.2">
      <c r="A539" s="102"/>
      <c r="B539" s="103"/>
      <c r="C539" s="103"/>
      <c r="D539" s="103"/>
      <c r="E539" s="103"/>
      <c r="F539" s="212" t="str">
        <f t="shared" si="9"/>
        <v/>
      </c>
    </row>
    <row r="540" spans="1:6" x14ac:dyDescent="0.2">
      <c r="A540" s="102"/>
      <c r="B540" s="103"/>
      <c r="C540" s="103"/>
      <c r="D540" s="103"/>
      <c r="E540" s="103"/>
      <c r="F540" s="212" t="str">
        <f t="shared" si="9"/>
        <v/>
      </c>
    </row>
    <row r="541" spans="1:6" x14ac:dyDescent="0.2">
      <c r="A541" s="102"/>
      <c r="B541" s="103"/>
      <c r="C541" s="103"/>
      <c r="D541" s="103"/>
      <c r="E541" s="103"/>
      <c r="F541" s="212" t="str">
        <f t="shared" si="9"/>
        <v/>
      </c>
    </row>
    <row r="542" spans="1:6" x14ac:dyDescent="0.2">
      <c r="A542" s="102"/>
      <c r="B542" s="103"/>
      <c r="C542" s="103"/>
      <c r="D542" s="103"/>
      <c r="E542" s="103"/>
      <c r="F542" s="212" t="str">
        <f t="shared" si="9"/>
        <v/>
      </c>
    </row>
    <row r="543" spans="1:6" x14ac:dyDescent="0.2">
      <c r="A543" s="102"/>
      <c r="B543" s="103"/>
      <c r="C543" s="103"/>
      <c r="D543" s="103"/>
      <c r="E543" s="103"/>
      <c r="F543" s="212" t="str">
        <f t="shared" si="9"/>
        <v/>
      </c>
    </row>
    <row r="544" spans="1:6" x14ac:dyDescent="0.2">
      <c r="A544" s="102"/>
      <c r="B544" s="103"/>
      <c r="C544" s="103"/>
      <c r="D544" s="103"/>
      <c r="E544" s="103"/>
      <c r="F544" s="212" t="str">
        <f t="shared" si="9"/>
        <v/>
      </c>
    </row>
    <row r="545" spans="1:6" x14ac:dyDescent="0.2">
      <c r="A545" s="102"/>
      <c r="B545" s="103"/>
      <c r="C545" s="103"/>
      <c r="D545" s="103"/>
      <c r="E545" s="103"/>
      <c r="F545" s="212" t="str">
        <f t="shared" si="9"/>
        <v/>
      </c>
    </row>
    <row r="546" spans="1:6" x14ac:dyDescent="0.2">
      <c r="A546" s="102"/>
      <c r="B546" s="103"/>
      <c r="C546" s="103"/>
      <c r="D546" s="103"/>
      <c r="E546" s="103"/>
      <c r="F546" s="212" t="str">
        <f t="shared" si="9"/>
        <v/>
      </c>
    </row>
    <row r="547" spans="1:6" x14ac:dyDescent="0.2">
      <c r="A547" s="102"/>
      <c r="B547" s="103"/>
      <c r="C547" s="103"/>
      <c r="D547" s="103"/>
      <c r="E547" s="103"/>
      <c r="F547" s="212" t="str">
        <f t="shared" si="9"/>
        <v/>
      </c>
    </row>
    <row r="548" spans="1:6" x14ac:dyDescent="0.2">
      <c r="A548" s="102"/>
      <c r="B548" s="103"/>
      <c r="C548" s="103"/>
      <c r="D548" s="103"/>
      <c r="E548" s="103"/>
      <c r="F548" s="212" t="str">
        <f t="shared" si="9"/>
        <v/>
      </c>
    </row>
    <row r="549" spans="1:6" x14ac:dyDescent="0.2">
      <c r="A549" s="102"/>
      <c r="B549" s="103"/>
      <c r="C549" s="103"/>
      <c r="D549" s="103"/>
      <c r="E549" s="103"/>
      <c r="F549" s="212" t="str">
        <f t="shared" si="9"/>
        <v/>
      </c>
    </row>
    <row r="550" spans="1:6" x14ac:dyDescent="0.2">
      <c r="A550" s="102"/>
      <c r="B550" s="103"/>
      <c r="C550" s="103"/>
      <c r="D550" s="103"/>
      <c r="E550" s="103"/>
      <c r="F550" s="212" t="str">
        <f t="shared" si="9"/>
        <v/>
      </c>
    </row>
    <row r="551" spans="1:6" x14ac:dyDescent="0.2">
      <c r="A551" s="102"/>
      <c r="B551" s="103"/>
      <c r="C551" s="103"/>
      <c r="D551" s="103"/>
      <c r="E551" s="103"/>
      <c r="F551" s="212" t="str">
        <f t="shared" si="9"/>
        <v/>
      </c>
    </row>
    <row r="552" spans="1:6" x14ac:dyDescent="0.2">
      <c r="A552" s="102"/>
      <c r="B552" s="103"/>
      <c r="C552" s="103"/>
      <c r="D552" s="103"/>
      <c r="E552" s="103"/>
      <c r="F552" s="212" t="str">
        <f t="shared" si="9"/>
        <v/>
      </c>
    </row>
    <row r="553" spans="1:6" x14ac:dyDescent="0.2">
      <c r="A553" s="102"/>
      <c r="B553" s="103"/>
      <c r="C553" s="103"/>
      <c r="D553" s="103"/>
      <c r="E553" s="103"/>
      <c r="F553" s="212" t="str">
        <f t="shared" si="9"/>
        <v/>
      </c>
    </row>
    <row r="554" spans="1:6" x14ac:dyDescent="0.2">
      <c r="A554" s="102"/>
      <c r="B554" s="103"/>
      <c r="C554" s="103"/>
      <c r="D554" s="103"/>
      <c r="E554" s="103"/>
      <c r="F554" s="212" t="str">
        <f t="shared" si="9"/>
        <v/>
      </c>
    </row>
    <row r="555" spans="1:6" x14ac:dyDescent="0.2">
      <c r="A555" s="102"/>
      <c r="B555" s="103"/>
      <c r="C555" s="103"/>
      <c r="D555" s="103"/>
      <c r="E555" s="103"/>
      <c r="F555" s="212" t="str">
        <f t="shared" si="9"/>
        <v/>
      </c>
    </row>
    <row r="556" spans="1:6" x14ac:dyDescent="0.2">
      <c r="A556" s="102"/>
      <c r="B556" s="103"/>
      <c r="C556" s="103"/>
      <c r="D556" s="103"/>
      <c r="E556" s="103"/>
      <c r="F556" s="212" t="str">
        <f t="shared" si="9"/>
        <v/>
      </c>
    </row>
    <row r="557" spans="1:6" x14ac:dyDescent="0.2">
      <c r="A557" s="102"/>
      <c r="B557" s="103"/>
      <c r="C557" s="103"/>
      <c r="D557" s="103"/>
      <c r="E557" s="103"/>
      <c r="F557" s="212" t="str">
        <f t="shared" si="9"/>
        <v/>
      </c>
    </row>
    <row r="558" spans="1:6" x14ac:dyDescent="0.2">
      <c r="A558" s="102"/>
      <c r="B558" s="103"/>
      <c r="C558" s="103"/>
      <c r="D558" s="103"/>
      <c r="E558" s="103"/>
      <c r="F558" s="212" t="str">
        <f t="shared" si="9"/>
        <v/>
      </c>
    </row>
    <row r="559" spans="1:6" x14ac:dyDescent="0.2">
      <c r="A559" s="102"/>
      <c r="B559" s="103"/>
      <c r="C559" s="103"/>
      <c r="D559" s="103"/>
      <c r="E559" s="103"/>
      <c r="F559" s="212" t="str">
        <f t="shared" si="9"/>
        <v/>
      </c>
    </row>
    <row r="560" spans="1:6" x14ac:dyDescent="0.2">
      <c r="A560" s="102"/>
      <c r="B560" s="103"/>
      <c r="C560" s="103"/>
      <c r="D560" s="103"/>
      <c r="E560" s="103"/>
      <c r="F560" s="212" t="str">
        <f t="shared" si="9"/>
        <v/>
      </c>
    </row>
    <row r="561" spans="1:6" x14ac:dyDescent="0.2">
      <c r="A561" s="102"/>
      <c r="B561" s="103"/>
      <c r="C561" s="103"/>
      <c r="D561" s="103"/>
      <c r="E561" s="103"/>
      <c r="F561" s="212" t="str">
        <f t="shared" si="9"/>
        <v/>
      </c>
    </row>
    <row r="562" spans="1:6" x14ac:dyDescent="0.2">
      <c r="A562" s="102"/>
      <c r="B562" s="103"/>
      <c r="C562" s="103"/>
      <c r="D562" s="103"/>
      <c r="E562" s="103"/>
      <c r="F562" s="212" t="str">
        <f t="shared" si="9"/>
        <v/>
      </c>
    </row>
    <row r="563" spans="1:6" x14ac:dyDescent="0.2">
      <c r="A563" s="102"/>
      <c r="B563" s="103"/>
      <c r="C563" s="103"/>
      <c r="D563" s="103"/>
      <c r="E563" s="103"/>
      <c r="F563" s="212" t="str">
        <f t="shared" si="9"/>
        <v/>
      </c>
    </row>
    <row r="564" spans="1:6" x14ac:dyDescent="0.2">
      <c r="A564" s="102"/>
      <c r="B564" s="103"/>
      <c r="C564" s="103"/>
      <c r="D564" s="103"/>
      <c r="E564" s="103"/>
      <c r="F564" s="212" t="str">
        <f t="shared" si="9"/>
        <v/>
      </c>
    </row>
    <row r="565" spans="1:6" x14ac:dyDescent="0.2">
      <c r="A565" s="102"/>
      <c r="B565" s="103"/>
      <c r="C565" s="103"/>
      <c r="D565" s="103"/>
      <c r="E565" s="103"/>
      <c r="F565" s="212" t="str">
        <f t="shared" si="9"/>
        <v/>
      </c>
    </row>
    <row r="566" spans="1:6" x14ac:dyDescent="0.2">
      <c r="A566" s="102"/>
      <c r="B566" s="103"/>
      <c r="C566" s="103"/>
      <c r="D566" s="103"/>
      <c r="E566" s="103"/>
      <c r="F566" s="212" t="str">
        <f t="shared" si="9"/>
        <v/>
      </c>
    </row>
    <row r="567" spans="1:6" x14ac:dyDescent="0.2">
      <c r="A567" s="102"/>
      <c r="B567" s="103"/>
      <c r="C567" s="103"/>
      <c r="D567" s="103"/>
      <c r="E567" s="103"/>
      <c r="F567" s="212" t="str">
        <f t="shared" si="9"/>
        <v/>
      </c>
    </row>
    <row r="568" spans="1:6" x14ac:dyDescent="0.2">
      <c r="A568" s="102"/>
      <c r="B568" s="103"/>
      <c r="C568" s="103"/>
      <c r="D568" s="103"/>
      <c r="E568" s="103"/>
      <c r="F568" s="212" t="str">
        <f t="shared" si="9"/>
        <v/>
      </c>
    </row>
    <row r="569" spans="1:6" x14ac:dyDescent="0.2">
      <c r="A569" s="102"/>
      <c r="B569" s="103"/>
      <c r="C569" s="103"/>
      <c r="D569" s="103"/>
      <c r="E569" s="103"/>
      <c r="F569" s="212" t="str">
        <f t="shared" si="9"/>
        <v/>
      </c>
    </row>
    <row r="570" spans="1:6" x14ac:dyDescent="0.2">
      <c r="A570" s="102"/>
      <c r="B570" s="103"/>
      <c r="C570" s="103"/>
      <c r="D570" s="103"/>
      <c r="E570" s="103"/>
      <c r="F570" s="212" t="str">
        <f t="shared" si="9"/>
        <v/>
      </c>
    </row>
    <row r="571" spans="1:6" x14ac:dyDescent="0.2">
      <c r="A571" s="102"/>
      <c r="B571" s="103"/>
      <c r="C571" s="103"/>
      <c r="D571" s="103"/>
      <c r="E571" s="103"/>
      <c r="F571" s="212" t="str">
        <f t="shared" si="9"/>
        <v/>
      </c>
    </row>
    <row r="572" spans="1:6" x14ac:dyDescent="0.2">
      <c r="A572" s="102"/>
      <c r="B572" s="103"/>
      <c r="C572" s="103"/>
      <c r="D572" s="103"/>
      <c r="E572" s="103"/>
      <c r="F572" s="212" t="str">
        <f t="shared" si="9"/>
        <v/>
      </c>
    </row>
    <row r="573" spans="1:6" x14ac:dyDescent="0.2">
      <c r="A573" s="102"/>
      <c r="B573" s="103"/>
      <c r="C573" s="103"/>
      <c r="D573" s="103"/>
      <c r="E573" s="103"/>
      <c r="F573" s="212" t="str">
        <f t="shared" si="9"/>
        <v/>
      </c>
    </row>
    <row r="574" spans="1:6" x14ac:dyDescent="0.2">
      <c r="A574" s="102"/>
      <c r="B574" s="103"/>
      <c r="C574" s="103"/>
      <c r="D574" s="103"/>
      <c r="E574" s="103"/>
      <c r="F574" s="212" t="str">
        <f t="shared" si="9"/>
        <v/>
      </c>
    </row>
    <row r="575" spans="1:6" x14ac:dyDescent="0.2">
      <c r="A575" s="102"/>
      <c r="B575" s="103"/>
      <c r="C575" s="103"/>
      <c r="D575" s="103"/>
      <c r="E575" s="103"/>
      <c r="F575" s="212" t="str">
        <f t="shared" si="9"/>
        <v/>
      </c>
    </row>
    <row r="576" spans="1:6" x14ac:dyDescent="0.2">
      <c r="A576" s="102"/>
      <c r="B576" s="103"/>
      <c r="C576" s="103"/>
      <c r="D576" s="103"/>
      <c r="E576" s="103"/>
      <c r="F576" s="212" t="str">
        <f t="shared" si="9"/>
        <v/>
      </c>
    </row>
    <row r="577" spans="1:6" x14ac:dyDescent="0.2">
      <c r="A577" s="102"/>
      <c r="B577" s="103"/>
      <c r="C577" s="103"/>
      <c r="D577" s="103"/>
      <c r="E577" s="103"/>
      <c r="F577" s="212" t="str">
        <f t="shared" si="9"/>
        <v/>
      </c>
    </row>
    <row r="578" spans="1:6" ht="13.8" thickBot="1" x14ac:dyDescent="0.25">
      <c r="A578" s="105"/>
      <c r="B578" s="106"/>
      <c r="C578" s="106"/>
      <c r="D578" s="106"/>
      <c r="E578" s="106"/>
      <c r="F578" s="7" t="str">
        <f t="shared" si="9"/>
        <v/>
      </c>
    </row>
    <row r="579" spans="1:6" ht="13.8" thickBot="1" x14ac:dyDescent="0.25">
      <c r="A579" s="14"/>
      <c r="B579" s="15"/>
      <c r="C579" s="15" t="s">
        <v>160</v>
      </c>
      <c r="D579" s="15">
        <f>SUM(D525:D578)</f>
        <v>0</v>
      </c>
      <c r="E579" s="15">
        <f>SUM(E525:E578)</f>
        <v>0</v>
      </c>
      <c r="F579" s="16">
        <f>D524+D579-E579</f>
        <v>0</v>
      </c>
    </row>
    <row r="580" spans="1:6" ht="14.4" thickTop="1" thickBot="1" x14ac:dyDescent="0.25">
      <c r="A580" s="17"/>
      <c r="B580" s="17"/>
      <c r="C580" s="17"/>
      <c r="D580" s="17"/>
      <c r="E580" s="17"/>
      <c r="F580" s="17"/>
    </row>
    <row r="581" spans="1:6" ht="33" customHeight="1" thickBot="1" x14ac:dyDescent="0.25">
      <c r="A581" s="240" t="s">
        <v>4</v>
      </c>
      <c r="B581" s="241"/>
      <c r="C581" s="11" t="s">
        <v>0</v>
      </c>
      <c r="D581" s="11" t="s">
        <v>1</v>
      </c>
      <c r="E581" s="11" t="s">
        <v>2</v>
      </c>
      <c r="F581" s="12" t="s">
        <v>254</v>
      </c>
    </row>
    <row r="582" spans="1:6" x14ac:dyDescent="0.2">
      <c r="A582" s="8">
        <v>11</v>
      </c>
      <c r="B582" s="147">
        <v>1</v>
      </c>
      <c r="C582" s="147" t="s">
        <v>8</v>
      </c>
      <c r="D582" s="147">
        <f>F579</f>
        <v>0</v>
      </c>
      <c r="E582" s="147"/>
      <c r="F582" s="211">
        <f>D582-E582</f>
        <v>0</v>
      </c>
    </row>
    <row r="583" spans="1:6" x14ac:dyDescent="0.2">
      <c r="A583" s="102"/>
      <c r="B583" s="103"/>
      <c r="C583" s="103"/>
      <c r="D583" s="103"/>
      <c r="E583" s="103"/>
      <c r="F583" s="212" t="str">
        <f>IF(OR(D583&lt;&gt;0,E583&lt;&gt;0),F582+D583-E583,"")</f>
        <v/>
      </c>
    </row>
    <row r="584" spans="1:6" x14ac:dyDescent="0.2">
      <c r="A584" s="102"/>
      <c r="B584" s="103"/>
      <c r="C584" s="103"/>
      <c r="D584" s="103"/>
      <c r="E584" s="103"/>
      <c r="F584" s="212" t="str">
        <f t="shared" ref="F584:F636" si="10">IF(OR(D584&lt;&gt;0,E584&lt;&gt;0),F583+D584-E584,"")</f>
        <v/>
      </c>
    </row>
    <row r="585" spans="1:6" x14ac:dyDescent="0.2">
      <c r="A585" s="102"/>
      <c r="B585" s="103"/>
      <c r="C585" s="103"/>
      <c r="D585" s="103"/>
      <c r="E585" s="103"/>
      <c r="F585" s="212" t="str">
        <f t="shared" si="10"/>
        <v/>
      </c>
    </row>
    <row r="586" spans="1:6" x14ac:dyDescent="0.2">
      <c r="A586" s="102"/>
      <c r="B586" s="103"/>
      <c r="C586" s="103"/>
      <c r="D586" s="103"/>
      <c r="E586" s="103"/>
      <c r="F586" s="212" t="str">
        <f t="shared" si="10"/>
        <v/>
      </c>
    </row>
    <row r="587" spans="1:6" x14ac:dyDescent="0.2">
      <c r="A587" s="102"/>
      <c r="B587" s="103"/>
      <c r="C587" s="103"/>
      <c r="D587" s="103"/>
      <c r="E587" s="103"/>
      <c r="F587" s="212" t="str">
        <f t="shared" si="10"/>
        <v/>
      </c>
    </row>
    <row r="588" spans="1:6" x14ac:dyDescent="0.2">
      <c r="A588" s="102"/>
      <c r="B588" s="103"/>
      <c r="C588" s="103"/>
      <c r="D588" s="103"/>
      <c r="E588" s="103"/>
      <c r="F588" s="212" t="str">
        <f t="shared" si="10"/>
        <v/>
      </c>
    </row>
    <row r="589" spans="1:6" x14ac:dyDescent="0.2">
      <c r="A589" s="102"/>
      <c r="B589" s="103"/>
      <c r="C589" s="103"/>
      <c r="D589" s="103"/>
      <c r="E589" s="103"/>
      <c r="F589" s="212" t="str">
        <f t="shared" si="10"/>
        <v/>
      </c>
    </row>
    <row r="590" spans="1:6" x14ac:dyDescent="0.2">
      <c r="A590" s="102"/>
      <c r="B590" s="103"/>
      <c r="C590" s="103"/>
      <c r="D590" s="103"/>
      <c r="E590" s="103"/>
      <c r="F590" s="212" t="str">
        <f t="shared" si="10"/>
        <v/>
      </c>
    </row>
    <row r="591" spans="1:6" x14ac:dyDescent="0.2">
      <c r="A591" s="102"/>
      <c r="B591" s="103"/>
      <c r="C591" s="103"/>
      <c r="D591" s="103"/>
      <c r="E591" s="103"/>
      <c r="F591" s="212" t="str">
        <f t="shared" si="10"/>
        <v/>
      </c>
    </row>
    <row r="592" spans="1:6" x14ac:dyDescent="0.2">
      <c r="A592" s="102"/>
      <c r="B592" s="103"/>
      <c r="C592" s="103"/>
      <c r="D592" s="103"/>
      <c r="E592" s="103"/>
      <c r="F592" s="212" t="str">
        <f t="shared" si="10"/>
        <v/>
      </c>
    </row>
    <row r="593" spans="1:6" x14ac:dyDescent="0.2">
      <c r="A593" s="102"/>
      <c r="B593" s="103"/>
      <c r="C593" s="103"/>
      <c r="D593" s="103"/>
      <c r="E593" s="103"/>
      <c r="F593" s="212" t="str">
        <f t="shared" si="10"/>
        <v/>
      </c>
    </row>
    <row r="594" spans="1:6" x14ac:dyDescent="0.2">
      <c r="A594" s="102"/>
      <c r="B594" s="103"/>
      <c r="C594" s="104"/>
      <c r="D594" s="103"/>
      <c r="E594" s="103"/>
      <c r="F594" s="212" t="str">
        <f t="shared" si="10"/>
        <v/>
      </c>
    </row>
    <row r="595" spans="1:6" x14ac:dyDescent="0.2">
      <c r="A595" s="102"/>
      <c r="B595" s="103"/>
      <c r="C595" s="103"/>
      <c r="D595" s="103"/>
      <c r="E595" s="103"/>
      <c r="F595" s="212" t="str">
        <f t="shared" si="10"/>
        <v/>
      </c>
    </row>
    <row r="596" spans="1:6" x14ac:dyDescent="0.2">
      <c r="A596" s="102"/>
      <c r="B596" s="103"/>
      <c r="C596" s="103"/>
      <c r="D596" s="103"/>
      <c r="E596" s="103"/>
      <c r="F596" s="212" t="str">
        <f t="shared" si="10"/>
        <v/>
      </c>
    </row>
    <row r="597" spans="1:6" x14ac:dyDescent="0.2">
      <c r="A597" s="102"/>
      <c r="B597" s="103"/>
      <c r="C597" s="103"/>
      <c r="D597" s="103"/>
      <c r="E597" s="103"/>
      <c r="F597" s="212" t="str">
        <f t="shared" si="10"/>
        <v/>
      </c>
    </row>
    <row r="598" spans="1:6" x14ac:dyDescent="0.2">
      <c r="A598" s="102"/>
      <c r="B598" s="103"/>
      <c r="C598" s="103"/>
      <c r="D598" s="103"/>
      <c r="E598" s="103"/>
      <c r="F598" s="212" t="str">
        <f t="shared" si="10"/>
        <v/>
      </c>
    </row>
    <row r="599" spans="1:6" x14ac:dyDescent="0.2">
      <c r="A599" s="102"/>
      <c r="B599" s="103"/>
      <c r="C599" s="103"/>
      <c r="D599" s="103"/>
      <c r="E599" s="103"/>
      <c r="F599" s="212" t="str">
        <f t="shared" si="10"/>
        <v/>
      </c>
    </row>
    <row r="600" spans="1:6" x14ac:dyDescent="0.2">
      <c r="A600" s="102"/>
      <c r="B600" s="103"/>
      <c r="C600" s="103"/>
      <c r="D600" s="103"/>
      <c r="E600" s="103"/>
      <c r="F600" s="212" t="str">
        <f t="shared" si="10"/>
        <v/>
      </c>
    </row>
    <row r="601" spans="1:6" x14ac:dyDescent="0.2">
      <c r="A601" s="102"/>
      <c r="B601" s="103"/>
      <c r="C601" s="103"/>
      <c r="D601" s="103"/>
      <c r="E601" s="103"/>
      <c r="F601" s="212" t="str">
        <f t="shared" si="10"/>
        <v/>
      </c>
    </row>
    <row r="602" spans="1:6" x14ac:dyDescent="0.2">
      <c r="A602" s="102"/>
      <c r="B602" s="103"/>
      <c r="C602" s="103"/>
      <c r="D602" s="103"/>
      <c r="E602" s="103"/>
      <c r="F602" s="212" t="str">
        <f t="shared" si="10"/>
        <v/>
      </c>
    </row>
    <row r="603" spans="1:6" x14ac:dyDescent="0.2">
      <c r="A603" s="102"/>
      <c r="B603" s="103"/>
      <c r="C603" s="103"/>
      <c r="D603" s="103"/>
      <c r="E603" s="103"/>
      <c r="F603" s="212" t="str">
        <f t="shared" si="10"/>
        <v/>
      </c>
    </row>
    <row r="604" spans="1:6" x14ac:dyDescent="0.2">
      <c r="A604" s="102"/>
      <c r="B604" s="103"/>
      <c r="C604" s="103"/>
      <c r="D604" s="103"/>
      <c r="E604" s="103"/>
      <c r="F604" s="212" t="str">
        <f t="shared" si="10"/>
        <v/>
      </c>
    </row>
    <row r="605" spans="1:6" x14ac:dyDescent="0.2">
      <c r="A605" s="102"/>
      <c r="B605" s="103"/>
      <c r="C605" s="103"/>
      <c r="D605" s="103"/>
      <c r="E605" s="103"/>
      <c r="F605" s="212" t="str">
        <f t="shared" si="10"/>
        <v/>
      </c>
    </row>
    <row r="606" spans="1:6" x14ac:dyDescent="0.2">
      <c r="A606" s="102"/>
      <c r="B606" s="103"/>
      <c r="C606" s="103"/>
      <c r="D606" s="103"/>
      <c r="E606" s="103"/>
      <c r="F606" s="212" t="str">
        <f t="shared" si="10"/>
        <v/>
      </c>
    </row>
    <row r="607" spans="1:6" x14ac:dyDescent="0.2">
      <c r="A607" s="102"/>
      <c r="B607" s="103"/>
      <c r="C607" s="103"/>
      <c r="D607" s="103"/>
      <c r="E607" s="103"/>
      <c r="F607" s="212" t="str">
        <f t="shared" si="10"/>
        <v/>
      </c>
    </row>
    <row r="608" spans="1:6" x14ac:dyDescent="0.2">
      <c r="A608" s="102"/>
      <c r="B608" s="103"/>
      <c r="C608" s="103"/>
      <c r="D608" s="103"/>
      <c r="E608" s="103"/>
      <c r="F608" s="212" t="str">
        <f t="shared" si="10"/>
        <v/>
      </c>
    </row>
    <row r="609" spans="1:6" x14ac:dyDescent="0.2">
      <c r="A609" s="102"/>
      <c r="B609" s="103"/>
      <c r="C609" s="103"/>
      <c r="D609" s="103"/>
      <c r="E609" s="103"/>
      <c r="F609" s="212" t="str">
        <f t="shared" si="10"/>
        <v/>
      </c>
    </row>
    <row r="610" spans="1:6" x14ac:dyDescent="0.2">
      <c r="A610" s="102"/>
      <c r="B610" s="103"/>
      <c r="C610" s="103"/>
      <c r="D610" s="103"/>
      <c r="E610" s="103"/>
      <c r="F610" s="212" t="str">
        <f t="shared" si="10"/>
        <v/>
      </c>
    </row>
    <row r="611" spans="1:6" x14ac:dyDescent="0.2">
      <c r="A611" s="102"/>
      <c r="B611" s="103"/>
      <c r="C611" s="103"/>
      <c r="D611" s="103"/>
      <c r="E611" s="103"/>
      <c r="F611" s="212" t="str">
        <f t="shared" si="10"/>
        <v/>
      </c>
    </row>
    <row r="612" spans="1:6" x14ac:dyDescent="0.2">
      <c r="A612" s="102"/>
      <c r="B612" s="103"/>
      <c r="C612" s="103"/>
      <c r="D612" s="103"/>
      <c r="E612" s="103"/>
      <c r="F612" s="212" t="str">
        <f t="shared" si="10"/>
        <v/>
      </c>
    </row>
    <row r="613" spans="1:6" x14ac:dyDescent="0.2">
      <c r="A613" s="102"/>
      <c r="B613" s="103"/>
      <c r="C613" s="103"/>
      <c r="D613" s="103"/>
      <c r="E613" s="103"/>
      <c r="F613" s="212" t="str">
        <f t="shared" si="10"/>
        <v/>
      </c>
    </row>
    <row r="614" spans="1:6" x14ac:dyDescent="0.2">
      <c r="A614" s="102"/>
      <c r="B614" s="103"/>
      <c r="C614" s="103"/>
      <c r="D614" s="103"/>
      <c r="E614" s="103"/>
      <c r="F614" s="212" t="str">
        <f t="shared" si="10"/>
        <v/>
      </c>
    </row>
    <row r="615" spans="1:6" x14ac:dyDescent="0.2">
      <c r="A615" s="102"/>
      <c r="B615" s="103"/>
      <c r="C615" s="103"/>
      <c r="D615" s="103"/>
      <c r="E615" s="103"/>
      <c r="F615" s="212" t="str">
        <f t="shared" si="10"/>
        <v/>
      </c>
    </row>
    <row r="616" spans="1:6" x14ac:dyDescent="0.2">
      <c r="A616" s="102"/>
      <c r="B616" s="103"/>
      <c r="C616" s="103"/>
      <c r="D616" s="103"/>
      <c r="E616" s="103"/>
      <c r="F616" s="212" t="str">
        <f t="shared" si="10"/>
        <v/>
      </c>
    </row>
    <row r="617" spans="1:6" x14ac:dyDescent="0.2">
      <c r="A617" s="102"/>
      <c r="B617" s="103"/>
      <c r="C617" s="103"/>
      <c r="D617" s="103"/>
      <c r="E617" s="103"/>
      <c r="F617" s="212" t="str">
        <f t="shared" si="10"/>
        <v/>
      </c>
    </row>
    <row r="618" spans="1:6" x14ac:dyDescent="0.2">
      <c r="A618" s="102"/>
      <c r="B618" s="103"/>
      <c r="C618" s="103"/>
      <c r="D618" s="103"/>
      <c r="E618" s="103"/>
      <c r="F618" s="212" t="str">
        <f t="shared" si="10"/>
        <v/>
      </c>
    </row>
    <row r="619" spans="1:6" x14ac:dyDescent="0.2">
      <c r="A619" s="102"/>
      <c r="B619" s="103"/>
      <c r="C619" s="103"/>
      <c r="D619" s="103"/>
      <c r="E619" s="103"/>
      <c r="F619" s="212" t="str">
        <f t="shared" si="10"/>
        <v/>
      </c>
    </row>
    <row r="620" spans="1:6" x14ac:dyDescent="0.2">
      <c r="A620" s="102"/>
      <c r="B620" s="103"/>
      <c r="C620" s="103"/>
      <c r="D620" s="103"/>
      <c r="E620" s="103"/>
      <c r="F620" s="212" t="str">
        <f t="shared" si="10"/>
        <v/>
      </c>
    </row>
    <row r="621" spans="1:6" x14ac:dyDescent="0.2">
      <c r="A621" s="102"/>
      <c r="B621" s="103"/>
      <c r="C621" s="103"/>
      <c r="D621" s="103"/>
      <c r="E621" s="103"/>
      <c r="F621" s="212" t="str">
        <f t="shared" si="10"/>
        <v/>
      </c>
    </row>
    <row r="622" spans="1:6" x14ac:dyDescent="0.2">
      <c r="A622" s="102"/>
      <c r="B622" s="103"/>
      <c r="C622" s="103"/>
      <c r="D622" s="103"/>
      <c r="E622" s="103"/>
      <c r="F622" s="212" t="str">
        <f t="shared" si="10"/>
        <v/>
      </c>
    </row>
    <row r="623" spans="1:6" x14ac:dyDescent="0.2">
      <c r="A623" s="102"/>
      <c r="B623" s="103"/>
      <c r="C623" s="103"/>
      <c r="D623" s="103"/>
      <c r="E623" s="103"/>
      <c r="F623" s="212" t="str">
        <f t="shared" si="10"/>
        <v/>
      </c>
    </row>
    <row r="624" spans="1:6" x14ac:dyDescent="0.2">
      <c r="A624" s="102"/>
      <c r="B624" s="103"/>
      <c r="C624" s="103"/>
      <c r="D624" s="103"/>
      <c r="E624" s="103"/>
      <c r="F624" s="212" t="str">
        <f t="shared" si="10"/>
        <v/>
      </c>
    </row>
    <row r="625" spans="1:6" x14ac:dyDescent="0.2">
      <c r="A625" s="102"/>
      <c r="B625" s="103"/>
      <c r="C625" s="103"/>
      <c r="D625" s="103"/>
      <c r="E625" s="103"/>
      <c r="F625" s="212" t="str">
        <f t="shared" si="10"/>
        <v/>
      </c>
    </row>
    <row r="626" spans="1:6" x14ac:dyDescent="0.2">
      <c r="A626" s="102"/>
      <c r="B626" s="103"/>
      <c r="C626" s="103"/>
      <c r="D626" s="103"/>
      <c r="E626" s="103"/>
      <c r="F626" s="212" t="str">
        <f t="shared" si="10"/>
        <v/>
      </c>
    </row>
    <row r="627" spans="1:6" x14ac:dyDescent="0.2">
      <c r="A627" s="102"/>
      <c r="B627" s="103"/>
      <c r="C627" s="103"/>
      <c r="D627" s="103"/>
      <c r="E627" s="103"/>
      <c r="F627" s="212" t="str">
        <f t="shared" si="10"/>
        <v/>
      </c>
    </row>
    <row r="628" spans="1:6" x14ac:dyDescent="0.2">
      <c r="A628" s="102"/>
      <c r="B628" s="103"/>
      <c r="C628" s="103"/>
      <c r="D628" s="103"/>
      <c r="E628" s="103"/>
      <c r="F628" s="212" t="str">
        <f t="shared" si="10"/>
        <v/>
      </c>
    </row>
    <row r="629" spans="1:6" x14ac:dyDescent="0.2">
      <c r="A629" s="102"/>
      <c r="B629" s="103"/>
      <c r="C629" s="103"/>
      <c r="D629" s="103"/>
      <c r="E629" s="103"/>
      <c r="F629" s="212" t="str">
        <f t="shared" si="10"/>
        <v/>
      </c>
    </row>
    <row r="630" spans="1:6" x14ac:dyDescent="0.2">
      <c r="A630" s="102"/>
      <c r="B630" s="103"/>
      <c r="C630" s="103"/>
      <c r="D630" s="103"/>
      <c r="E630" s="103"/>
      <c r="F630" s="212" t="str">
        <f t="shared" si="10"/>
        <v/>
      </c>
    </row>
    <row r="631" spans="1:6" x14ac:dyDescent="0.2">
      <c r="A631" s="102"/>
      <c r="B631" s="103"/>
      <c r="C631" s="103"/>
      <c r="D631" s="103"/>
      <c r="E631" s="103"/>
      <c r="F631" s="212" t="str">
        <f t="shared" si="10"/>
        <v/>
      </c>
    </row>
    <row r="632" spans="1:6" x14ac:dyDescent="0.2">
      <c r="A632" s="102"/>
      <c r="B632" s="103"/>
      <c r="C632" s="103"/>
      <c r="D632" s="103"/>
      <c r="E632" s="103"/>
      <c r="F632" s="212" t="str">
        <f t="shared" si="10"/>
        <v/>
      </c>
    </row>
    <row r="633" spans="1:6" x14ac:dyDescent="0.2">
      <c r="A633" s="102"/>
      <c r="B633" s="103"/>
      <c r="C633" s="103"/>
      <c r="D633" s="103"/>
      <c r="E633" s="103"/>
      <c r="F633" s="212" t="str">
        <f t="shared" si="10"/>
        <v/>
      </c>
    </row>
    <row r="634" spans="1:6" x14ac:dyDescent="0.2">
      <c r="A634" s="102"/>
      <c r="B634" s="103"/>
      <c r="C634" s="103"/>
      <c r="D634" s="103"/>
      <c r="E634" s="103"/>
      <c r="F634" s="212" t="str">
        <f t="shared" si="10"/>
        <v/>
      </c>
    </row>
    <row r="635" spans="1:6" x14ac:dyDescent="0.2">
      <c r="A635" s="102"/>
      <c r="B635" s="103"/>
      <c r="C635" s="103"/>
      <c r="D635" s="103"/>
      <c r="E635" s="103"/>
      <c r="F635" s="212" t="str">
        <f t="shared" si="10"/>
        <v/>
      </c>
    </row>
    <row r="636" spans="1:6" ht="13.8" thickBot="1" x14ac:dyDescent="0.25">
      <c r="A636" s="105"/>
      <c r="B636" s="106"/>
      <c r="C636" s="106"/>
      <c r="D636" s="106"/>
      <c r="E636" s="106"/>
      <c r="F636" s="7" t="str">
        <f t="shared" si="10"/>
        <v/>
      </c>
    </row>
    <row r="637" spans="1:6" ht="13.8" thickBot="1" x14ac:dyDescent="0.25">
      <c r="A637" s="14"/>
      <c r="B637" s="15"/>
      <c r="C637" s="15" t="s">
        <v>159</v>
      </c>
      <c r="D637" s="15">
        <f>SUM(D583:D636)</f>
        <v>0</v>
      </c>
      <c r="E637" s="15">
        <f>SUM(E583:E636)</f>
        <v>0</v>
      </c>
      <c r="F637" s="16">
        <f>D582+D637-E637</f>
        <v>0</v>
      </c>
    </row>
    <row r="638" spans="1:6" ht="14.4" thickTop="1" thickBot="1" x14ac:dyDescent="0.25">
      <c r="A638" s="17"/>
      <c r="B638" s="17"/>
      <c r="C638" s="17"/>
      <c r="D638" s="17"/>
      <c r="E638" s="17"/>
      <c r="F638" s="17"/>
    </row>
    <row r="639" spans="1:6" ht="33" customHeight="1" thickBot="1" x14ac:dyDescent="0.25">
      <c r="A639" s="240" t="s">
        <v>4</v>
      </c>
      <c r="B639" s="241"/>
      <c r="C639" s="11" t="s">
        <v>0</v>
      </c>
      <c r="D639" s="11" t="s">
        <v>1</v>
      </c>
      <c r="E639" s="11" t="s">
        <v>2</v>
      </c>
      <c r="F639" s="12" t="s">
        <v>254</v>
      </c>
    </row>
    <row r="640" spans="1:6" x14ac:dyDescent="0.2">
      <c r="A640" s="107">
        <v>12</v>
      </c>
      <c r="B640" s="210">
        <v>1</v>
      </c>
      <c r="C640" s="147" t="s">
        <v>8</v>
      </c>
      <c r="D640" s="147">
        <f>F637</f>
        <v>0</v>
      </c>
      <c r="E640" s="147"/>
      <c r="F640" s="211">
        <f>D640-E640</f>
        <v>0</v>
      </c>
    </row>
    <row r="641" spans="1:6" x14ac:dyDescent="0.2">
      <c r="A641" s="102"/>
      <c r="B641" s="103"/>
      <c r="C641" s="103"/>
      <c r="D641" s="103"/>
      <c r="E641" s="103"/>
      <c r="F641" s="212" t="str">
        <f>IF(OR(D641&lt;&gt;0,E641&lt;&gt;0),F640+D641-E641,"")</f>
        <v/>
      </c>
    </row>
    <row r="642" spans="1:6" x14ac:dyDescent="0.2">
      <c r="A642" s="102"/>
      <c r="B642" s="103"/>
      <c r="C642" s="103"/>
      <c r="D642" s="103"/>
      <c r="E642" s="103"/>
      <c r="F642" s="212" t="str">
        <f t="shared" ref="F642:F694" si="11">IF(OR(D642&lt;&gt;0,E642&lt;&gt;0),F641+D642-E642,"")</f>
        <v/>
      </c>
    </row>
    <row r="643" spans="1:6" x14ac:dyDescent="0.2">
      <c r="A643" s="102"/>
      <c r="B643" s="103"/>
      <c r="C643" s="103"/>
      <c r="D643" s="103"/>
      <c r="E643" s="103"/>
      <c r="F643" s="212" t="str">
        <f t="shared" si="11"/>
        <v/>
      </c>
    </row>
    <row r="644" spans="1:6" x14ac:dyDescent="0.2">
      <c r="A644" s="102"/>
      <c r="B644" s="103"/>
      <c r="C644" s="103"/>
      <c r="D644" s="103"/>
      <c r="E644" s="103"/>
      <c r="F644" s="212" t="str">
        <f t="shared" si="11"/>
        <v/>
      </c>
    </row>
    <row r="645" spans="1:6" x14ac:dyDescent="0.2">
      <c r="A645" s="102"/>
      <c r="B645" s="103"/>
      <c r="C645" s="103"/>
      <c r="D645" s="103"/>
      <c r="E645" s="103"/>
      <c r="F645" s="212" t="str">
        <f t="shared" si="11"/>
        <v/>
      </c>
    </row>
    <row r="646" spans="1:6" x14ac:dyDescent="0.2">
      <c r="A646" s="102"/>
      <c r="B646" s="103"/>
      <c r="C646" s="103"/>
      <c r="D646" s="103"/>
      <c r="E646" s="103"/>
      <c r="F646" s="212" t="str">
        <f t="shared" si="11"/>
        <v/>
      </c>
    </row>
    <row r="647" spans="1:6" x14ac:dyDescent="0.2">
      <c r="A647" s="102"/>
      <c r="B647" s="103"/>
      <c r="C647" s="103"/>
      <c r="D647" s="103"/>
      <c r="E647" s="103"/>
      <c r="F647" s="212" t="str">
        <f t="shared" si="11"/>
        <v/>
      </c>
    </row>
    <row r="648" spans="1:6" x14ac:dyDescent="0.2">
      <c r="A648" s="102"/>
      <c r="B648" s="103"/>
      <c r="C648" s="103"/>
      <c r="D648" s="103"/>
      <c r="E648" s="103"/>
      <c r="F648" s="212" t="str">
        <f t="shared" si="11"/>
        <v/>
      </c>
    </row>
    <row r="649" spans="1:6" x14ac:dyDescent="0.2">
      <c r="A649" s="102"/>
      <c r="B649" s="103"/>
      <c r="C649" s="103"/>
      <c r="D649" s="103"/>
      <c r="E649" s="103"/>
      <c r="F649" s="212" t="str">
        <f t="shared" si="11"/>
        <v/>
      </c>
    </row>
    <row r="650" spans="1:6" x14ac:dyDescent="0.2">
      <c r="A650" s="102"/>
      <c r="B650" s="103"/>
      <c r="C650" s="103"/>
      <c r="D650" s="103"/>
      <c r="E650" s="103"/>
      <c r="F650" s="212" t="str">
        <f t="shared" si="11"/>
        <v/>
      </c>
    </row>
    <row r="651" spans="1:6" x14ac:dyDescent="0.2">
      <c r="A651" s="102"/>
      <c r="B651" s="103"/>
      <c r="C651" s="103"/>
      <c r="D651" s="103"/>
      <c r="E651" s="103"/>
      <c r="F651" s="212" t="str">
        <f t="shared" si="11"/>
        <v/>
      </c>
    </row>
    <row r="652" spans="1:6" x14ac:dyDescent="0.2">
      <c r="A652" s="102"/>
      <c r="B652" s="103"/>
      <c r="C652" s="104"/>
      <c r="D652" s="103"/>
      <c r="E652" s="103"/>
      <c r="F652" s="212" t="str">
        <f t="shared" si="11"/>
        <v/>
      </c>
    </row>
    <row r="653" spans="1:6" x14ac:dyDescent="0.2">
      <c r="A653" s="102"/>
      <c r="B653" s="103"/>
      <c r="C653" s="103"/>
      <c r="D653" s="103"/>
      <c r="E653" s="103"/>
      <c r="F653" s="212" t="str">
        <f t="shared" si="11"/>
        <v/>
      </c>
    </row>
    <row r="654" spans="1:6" x14ac:dyDescent="0.2">
      <c r="A654" s="102"/>
      <c r="B654" s="103"/>
      <c r="C654" s="103"/>
      <c r="D654" s="103"/>
      <c r="E654" s="103"/>
      <c r="F654" s="212" t="str">
        <f t="shared" si="11"/>
        <v/>
      </c>
    </row>
    <row r="655" spans="1:6" x14ac:dyDescent="0.2">
      <c r="A655" s="102"/>
      <c r="B655" s="103"/>
      <c r="C655" s="103"/>
      <c r="D655" s="103"/>
      <c r="E655" s="103"/>
      <c r="F655" s="212" t="str">
        <f t="shared" si="11"/>
        <v/>
      </c>
    </row>
    <row r="656" spans="1:6" x14ac:dyDescent="0.2">
      <c r="A656" s="102"/>
      <c r="B656" s="103"/>
      <c r="C656" s="103"/>
      <c r="D656" s="103"/>
      <c r="E656" s="103"/>
      <c r="F656" s="212" t="str">
        <f t="shared" si="11"/>
        <v/>
      </c>
    </row>
    <row r="657" spans="1:6" x14ac:dyDescent="0.2">
      <c r="A657" s="102"/>
      <c r="B657" s="103"/>
      <c r="C657" s="103"/>
      <c r="D657" s="103"/>
      <c r="E657" s="103"/>
      <c r="F657" s="212" t="str">
        <f t="shared" si="11"/>
        <v/>
      </c>
    </row>
    <row r="658" spans="1:6" x14ac:dyDescent="0.2">
      <c r="A658" s="102"/>
      <c r="B658" s="103"/>
      <c r="C658" s="103"/>
      <c r="D658" s="103"/>
      <c r="E658" s="103"/>
      <c r="F658" s="212" t="str">
        <f t="shared" si="11"/>
        <v/>
      </c>
    </row>
    <row r="659" spans="1:6" x14ac:dyDescent="0.2">
      <c r="A659" s="102"/>
      <c r="B659" s="103"/>
      <c r="C659" s="103"/>
      <c r="D659" s="103"/>
      <c r="E659" s="103"/>
      <c r="F659" s="212" t="str">
        <f t="shared" si="11"/>
        <v/>
      </c>
    </row>
    <row r="660" spans="1:6" x14ac:dyDescent="0.2">
      <c r="A660" s="102"/>
      <c r="B660" s="103"/>
      <c r="C660" s="103"/>
      <c r="D660" s="103"/>
      <c r="E660" s="103"/>
      <c r="F660" s="212" t="str">
        <f t="shared" si="11"/>
        <v/>
      </c>
    </row>
    <row r="661" spans="1:6" x14ac:dyDescent="0.2">
      <c r="A661" s="102"/>
      <c r="B661" s="103"/>
      <c r="C661" s="103"/>
      <c r="D661" s="103"/>
      <c r="E661" s="103"/>
      <c r="F661" s="212" t="str">
        <f t="shared" si="11"/>
        <v/>
      </c>
    </row>
    <row r="662" spans="1:6" x14ac:dyDescent="0.2">
      <c r="A662" s="102"/>
      <c r="B662" s="103"/>
      <c r="C662" s="103"/>
      <c r="D662" s="103"/>
      <c r="E662" s="103"/>
      <c r="F662" s="212" t="str">
        <f t="shared" si="11"/>
        <v/>
      </c>
    </row>
    <row r="663" spans="1:6" x14ac:dyDescent="0.2">
      <c r="A663" s="102"/>
      <c r="B663" s="103"/>
      <c r="C663" s="103"/>
      <c r="D663" s="103"/>
      <c r="E663" s="103"/>
      <c r="F663" s="212" t="str">
        <f t="shared" si="11"/>
        <v/>
      </c>
    </row>
    <row r="664" spans="1:6" x14ac:dyDescent="0.2">
      <c r="A664" s="102"/>
      <c r="B664" s="103"/>
      <c r="C664" s="103"/>
      <c r="D664" s="103"/>
      <c r="E664" s="103"/>
      <c r="F664" s="212" t="str">
        <f t="shared" si="11"/>
        <v/>
      </c>
    </row>
    <row r="665" spans="1:6" x14ac:dyDescent="0.2">
      <c r="A665" s="102"/>
      <c r="B665" s="103"/>
      <c r="C665" s="103"/>
      <c r="D665" s="103"/>
      <c r="E665" s="103"/>
      <c r="F665" s="212" t="str">
        <f t="shared" si="11"/>
        <v/>
      </c>
    </row>
    <row r="666" spans="1:6" x14ac:dyDescent="0.2">
      <c r="A666" s="102"/>
      <c r="B666" s="103"/>
      <c r="C666" s="103"/>
      <c r="D666" s="103"/>
      <c r="E666" s="103"/>
      <c r="F666" s="212" t="str">
        <f t="shared" si="11"/>
        <v/>
      </c>
    </row>
    <row r="667" spans="1:6" x14ac:dyDescent="0.2">
      <c r="A667" s="102"/>
      <c r="B667" s="103"/>
      <c r="C667" s="103"/>
      <c r="D667" s="103"/>
      <c r="E667" s="103"/>
      <c r="F667" s="212" t="str">
        <f t="shared" si="11"/>
        <v/>
      </c>
    </row>
    <row r="668" spans="1:6" x14ac:dyDescent="0.2">
      <c r="A668" s="102"/>
      <c r="B668" s="103"/>
      <c r="C668" s="103"/>
      <c r="D668" s="103"/>
      <c r="E668" s="103"/>
      <c r="F668" s="212" t="str">
        <f t="shared" si="11"/>
        <v/>
      </c>
    </row>
    <row r="669" spans="1:6" x14ac:dyDescent="0.2">
      <c r="A669" s="102"/>
      <c r="B669" s="103"/>
      <c r="C669" s="103"/>
      <c r="D669" s="103"/>
      <c r="E669" s="103"/>
      <c r="F669" s="212" t="str">
        <f t="shared" si="11"/>
        <v/>
      </c>
    </row>
    <row r="670" spans="1:6" x14ac:dyDescent="0.2">
      <c r="A670" s="102"/>
      <c r="B670" s="103"/>
      <c r="C670" s="103"/>
      <c r="D670" s="103"/>
      <c r="E670" s="103"/>
      <c r="F670" s="212" t="str">
        <f t="shared" si="11"/>
        <v/>
      </c>
    </row>
    <row r="671" spans="1:6" x14ac:dyDescent="0.2">
      <c r="A671" s="102"/>
      <c r="B671" s="103"/>
      <c r="C671" s="103"/>
      <c r="D671" s="103"/>
      <c r="E671" s="103"/>
      <c r="F671" s="212" t="str">
        <f t="shared" si="11"/>
        <v/>
      </c>
    </row>
    <row r="672" spans="1:6" x14ac:dyDescent="0.2">
      <c r="A672" s="102"/>
      <c r="B672" s="103"/>
      <c r="C672" s="103"/>
      <c r="D672" s="103"/>
      <c r="E672" s="103"/>
      <c r="F672" s="212" t="str">
        <f t="shared" si="11"/>
        <v/>
      </c>
    </row>
    <row r="673" spans="1:6" x14ac:dyDescent="0.2">
      <c r="A673" s="102"/>
      <c r="B673" s="103"/>
      <c r="C673" s="103"/>
      <c r="D673" s="103"/>
      <c r="E673" s="103"/>
      <c r="F673" s="212" t="str">
        <f t="shared" si="11"/>
        <v/>
      </c>
    </row>
    <row r="674" spans="1:6" x14ac:dyDescent="0.2">
      <c r="A674" s="102"/>
      <c r="B674" s="103"/>
      <c r="C674" s="103"/>
      <c r="D674" s="103"/>
      <c r="E674" s="103"/>
      <c r="F674" s="212" t="str">
        <f t="shared" si="11"/>
        <v/>
      </c>
    </row>
    <row r="675" spans="1:6" x14ac:dyDescent="0.2">
      <c r="A675" s="102"/>
      <c r="B675" s="103"/>
      <c r="C675" s="103"/>
      <c r="D675" s="103"/>
      <c r="E675" s="103"/>
      <c r="F675" s="212" t="str">
        <f t="shared" si="11"/>
        <v/>
      </c>
    </row>
    <row r="676" spans="1:6" x14ac:dyDescent="0.2">
      <c r="A676" s="102"/>
      <c r="B676" s="103"/>
      <c r="C676" s="103"/>
      <c r="D676" s="103"/>
      <c r="E676" s="103"/>
      <c r="F676" s="212" t="str">
        <f t="shared" si="11"/>
        <v/>
      </c>
    </row>
    <row r="677" spans="1:6" x14ac:dyDescent="0.2">
      <c r="A677" s="102"/>
      <c r="B677" s="103"/>
      <c r="C677" s="103"/>
      <c r="D677" s="103"/>
      <c r="E677" s="103"/>
      <c r="F677" s="212" t="str">
        <f t="shared" si="11"/>
        <v/>
      </c>
    </row>
    <row r="678" spans="1:6" x14ac:dyDescent="0.2">
      <c r="A678" s="102"/>
      <c r="B678" s="103"/>
      <c r="C678" s="103"/>
      <c r="D678" s="103"/>
      <c r="E678" s="103"/>
      <c r="F678" s="212" t="str">
        <f t="shared" si="11"/>
        <v/>
      </c>
    </row>
    <row r="679" spans="1:6" x14ac:dyDescent="0.2">
      <c r="A679" s="102"/>
      <c r="B679" s="103"/>
      <c r="C679" s="103"/>
      <c r="D679" s="103"/>
      <c r="E679" s="103"/>
      <c r="F679" s="212" t="str">
        <f t="shared" si="11"/>
        <v/>
      </c>
    </row>
    <row r="680" spans="1:6" x14ac:dyDescent="0.2">
      <c r="A680" s="102"/>
      <c r="B680" s="103"/>
      <c r="C680" s="103"/>
      <c r="D680" s="103"/>
      <c r="E680" s="103"/>
      <c r="F680" s="212" t="str">
        <f t="shared" si="11"/>
        <v/>
      </c>
    </row>
    <row r="681" spans="1:6" x14ac:dyDescent="0.2">
      <c r="A681" s="102"/>
      <c r="B681" s="103"/>
      <c r="C681" s="103"/>
      <c r="D681" s="103"/>
      <c r="E681" s="103"/>
      <c r="F681" s="212" t="str">
        <f t="shared" si="11"/>
        <v/>
      </c>
    </row>
    <row r="682" spans="1:6" x14ac:dyDescent="0.2">
      <c r="A682" s="102"/>
      <c r="B682" s="103"/>
      <c r="C682" s="103"/>
      <c r="D682" s="103"/>
      <c r="E682" s="103"/>
      <c r="F682" s="212" t="str">
        <f t="shared" si="11"/>
        <v/>
      </c>
    </row>
    <row r="683" spans="1:6" x14ac:dyDescent="0.2">
      <c r="A683" s="102"/>
      <c r="B683" s="103"/>
      <c r="C683" s="103"/>
      <c r="D683" s="103"/>
      <c r="E683" s="103"/>
      <c r="F683" s="212" t="str">
        <f t="shared" si="11"/>
        <v/>
      </c>
    </row>
    <row r="684" spans="1:6" x14ac:dyDescent="0.2">
      <c r="A684" s="102"/>
      <c r="B684" s="103"/>
      <c r="C684" s="103"/>
      <c r="D684" s="103"/>
      <c r="E684" s="103"/>
      <c r="F684" s="212" t="str">
        <f t="shared" si="11"/>
        <v/>
      </c>
    </row>
    <row r="685" spans="1:6" x14ac:dyDescent="0.2">
      <c r="A685" s="102"/>
      <c r="B685" s="103"/>
      <c r="C685" s="103"/>
      <c r="D685" s="103"/>
      <c r="E685" s="103"/>
      <c r="F685" s="212" t="str">
        <f t="shared" si="11"/>
        <v/>
      </c>
    </row>
    <row r="686" spans="1:6" x14ac:dyDescent="0.2">
      <c r="A686" s="102"/>
      <c r="B686" s="103"/>
      <c r="C686" s="103"/>
      <c r="D686" s="103"/>
      <c r="E686" s="103"/>
      <c r="F686" s="212" t="str">
        <f t="shared" si="11"/>
        <v/>
      </c>
    </row>
    <row r="687" spans="1:6" x14ac:dyDescent="0.2">
      <c r="A687" s="102"/>
      <c r="B687" s="103"/>
      <c r="C687" s="103"/>
      <c r="D687" s="103"/>
      <c r="E687" s="103"/>
      <c r="F687" s="212" t="str">
        <f t="shared" si="11"/>
        <v/>
      </c>
    </row>
    <row r="688" spans="1:6" x14ac:dyDescent="0.2">
      <c r="A688" s="102"/>
      <c r="B688" s="103"/>
      <c r="C688" s="103"/>
      <c r="D688" s="103"/>
      <c r="E688" s="103"/>
      <c r="F688" s="212" t="str">
        <f t="shared" si="11"/>
        <v/>
      </c>
    </row>
    <row r="689" spans="1:6" x14ac:dyDescent="0.2">
      <c r="A689" s="102"/>
      <c r="B689" s="103"/>
      <c r="C689" s="103"/>
      <c r="D689" s="103"/>
      <c r="E689" s="103"/>
      <c r="F689" s="212" t="str">
        <f t="shared" si="11"/>
        <v/>
      </c>
    </row>
    <row r="690" spans="1:6" x14ac:dyDescent="0.2">
      <c r="A690" s="102"/>
      <c r="B690" s="103"/>
      <c r="C690" s="103"/>
      <c r="D690" s="103"/>
      <c r="E690" s="103"/>
      <c r="F690" s="212" t="str">
        <f t="shared" si="11"/>
        <v/>
      </c>
    </row>
    <row r="691" spans="1:6" x14ac:dyDescent="0.2">
      <c r="A691" s="102"/>
      <c r="B691" s="103"/>
      <c r="C691" s="103"/>
      <c r="D691" s="103"/>
      <c r="E691" s="103"/>
      <c r="F691" s="212" t="str">
        <f t="shared" si="11"/>
        <v/>
      </c>
    </row>
    <row r="692" spans="1:6" x14ac:dyDescent="0.2">
      <c r="A692" s="102"/>
      <c r="B692" s="103"/>
      <c r="C692" s="103"/>
      <c r="D692" s="103"/>
      <c r="E692" s="103"/>
      <c r="F692" s="212" t="str">
        <f t="shared" si="11"/>
        <v/>
      </c>
    </row>
    <row r="693" spans="1:6" x14ac:dyDescent="0.2">
      <c r="A693" s="102"/>
      <c r="B693" s="103"/>
      <c r="C693" s="103"/>
      <c r="D693" s="103"/>
      <c r="E693" s="103"/>
      <c r="F693" s="212" t="str">
        <f t="shared" si="11"/>
        <v/>
      </c>
    </row>
    <row r="694" spans="1:6" ht="13.8" thickBot="1" x14ac:dyDescent="0.25">
      <c r="A694" s="105"/>
      <c r="B694" s="106"/>
      <c r="C694" s="106"/>
      <c r="D694" s="106"/>
      <c r="E694" s="106"/>
      <c r="F694" s="7" t="str">
        <f t="shared" si="11"/>
        <v/>
      </c>
    </row>
    <row r="695" spans="1:6" ht="13.8" thickBot="1" x14ac:dyDescent="0.25">
      <c r="A695" s="14">
        <v>12</v>
      </c>
      <c r="B695" s="15">
        <v>31</v>
      </c>
      <c r="C695" s="15" t="s">
        <v>158</v>
      </c>
      <c r="D695" s="15">
        <f>SUM(D641:D694)</f>
        <v>0</v>
      </c>
      <c r="E695" s="15">
        <f>SUM(E641:E694)</f>
        <v>0</v>
      </c>
      <c r="F695" s="16">
        <f>D640+D695-E695</f>
        <v>0</v>
      </c>
    </row>
    <row r="696" spans="1:6" ht="14.4" thickTop="1" thickBot="1" x14ac:dyDescent="0.25">
      <c r="A696" s="109">
        <v>12</v>
      </c>
      <c r="B696" s="109">
        <v>31</v>
      </c>
      <c r="C696" s="109" t="s">
        <v>33</v>
      </c>
      <c r="D696" s="109">
        <f>D57+D115+D173+D231+D289+D347+D405+D463+D521+D579+D637+D695</f>
        <v>0</v>
      </c>
      <c r="E696" s="109">
        <f>E57+E115+E173+E231+E289+E347+E405+E463+E521+E579+E637+E695</f>
        <v>0</v>
      </c>
      <c r="F696" s="109">
        <f>F695</f>
        <v>0</v>
      </c>
    </row>
    <row r="697" spans="1:6" ht="13.8" thickTop="1" x14ac:dyDescent="0.2">
      <c r="D697" s="13"/>
    </row>
  </sheetData>
  <sheetProtection sheet="1" objects="1" scenarios="1" formatCells="0" formatColumns="0" formatRows="0"/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2" right="0.2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&amp;C&amp;"HG丸ｺﾞｼｯｸM-PRO,標準"預金出納帳
&amp;A</oddHeader>
    <oddFooter>&amp;C&amp;"HG丸ｺﾞｼｯｸM-PRO,標準"（&amp;P）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E175"/>
  <sheetViews>
    <sheetView view="pageLayout" zoomScaleNormal="100" workbookViewId="0">
      <selection activeCell="A2" sqref="A2"/>
    </sheetView>
  </sheetViews>
  <sheetFormatPr defaultRowHeight="13.2" x14ac:dyDescent="0.2"/>
  <cols>
    <col min="1" max="2" width="4.77734375" style="112" customWidth="1"/>
    <col min="3" max="3" width="59.44140625" style="112" customWidth="1"/>
    <col min="4" max="5" width="12.77734375" style="112" customWidth="1"/>
    <col min="6" max="6" width="8.88671875" style="112" customWidth="1"/>
    <col min="7" max="16384" width="8.88671875" style="112"/>
  </cols>
  <sheetData>
    <row r="1" spans="1:5" ht="33" customHeight="1" thickBot="1" x14ac:dyDescent="0.25">
      <c r="A1" s="250" t="s">
        <v>28</v>
      </c>
      <c r="B1" s="251"/>
      <c r="C1" s="110" t="s">
        <v>0</v>
      </c>
      <c r="D1" s="111" t="s">
        <v>154</v>
      </c>
      <c r="E1" s="110" t="s">
        <v>155</v>
      </c>
    </row>
    <row r="2" spans="1:5" x14ac:dyDescent="0.2">
      <c r="A2" s="107"/>
      <c r="B2" s="164"/>
      <c r="C2" s="247"/>
      <c r="D2" s="108"/>
      <c r="E2" s="108"/>
    </row>
    <row r="3" spans="1:5" x14ac:dyDescent="0.2">
      <c r="A3" s="102"/>
      <c r="B3" s="103"/>
      <c r="C3" s="246"/>
      <c r="D3" s="103"/>
      <c r="E3" s="103"/>
    </row>
    <row r="4" spans="1:5" x14ac:dyDescent="0.2">
      <c r="A4" s="102"/>
      <c r="B4" s="103"/>
      <c r="C4" s="244"/>
      <c r="D4" s="103"/>
      <c r="E4" s="103"/>
    </row>
    <row r="5" spans="1:5" x14ac:dyDescent="0.2">
      <c r="A5" s="102"/>
      <c r="B5" s="103"/>
      <c r="C5" s="246"/>
      <c r="D5" s="103"/>
      <c r="E5" s="103"/>
    </row>
    <row r="6" spans="1:5" x14ac:dyDescent="0.2">
      <c r="A6" s="102"/>
      <c r="B6" s="103"/>
      <c r="C6" s="244"/>
      <c r="D6" s="103"/>
      <c r="E6" s="103"/>
    </row>
    <row r="7" spans="1:5" x14ac:dyDescent="0.2">
      <c r="A7" s="102"/>
      <c r="B7" s="103"/>
      <c r="C7" s="246"/>
      <c r="D7" s="103"/>
      <c r="E7" s="103"/>
    </row>
    <row r="8" spans="1:5" x14ac:dyDescent="0.2">
      <c r="A8" s="102"/>
      <c r="B8" s="103"/>
      <c r="C8" s="244"/>
      <c r="D8" s="103"/>
      <c r="E8" s="103"/>
    </row>
    <row r="9" spans="1:5" x14ac:dyDescent="0.2">
      <c r="A9" s="102"/>
      <c r="B9" s="103"/>
      <c r="C9" s="246"/>
      <c r="D9" s="103"/>
      <c r="E9" s="103"/>
    </row>
    <row r="10" spans="1:5" x14ac:dyDescent="0.2">
      <c r="A10" s="102"/>
      <c r="B10" s="103"/>
      <c r="C10" s="244"/>
      <c r="D10" s="103"/>
      <c r="E10" s="103"/>
    </row>
    <row r="11" spans="1:5" x14ac:dyDescent="0.2">
      <c r="A11" s="102"/>
      <c r="B11" s="103"/>
      <c r="C11" s="246"/>
      <c r="D11" s="103"/>
      <c r="E11" s="103"/>
    </row>
    <row r="12" spans="1:5" x14ac:dyDescent="0.2">
      <c r="A12" s="102"/>
      <c r="B12" s="103"/>
      <c r="C12" s="244"/>
      <c r="D12" s="103"/>
      <c r="E12" s="103"/>
    </row>
    <row r="13" spans="1:5" x14ac:dyDescent="0.2">
      <c r="A13" s="102"/>
      <c r="B13" s="103"/>
      <c r="C13" s="246"/>
      <c r="D13" s="103"/>
      <c r="E13" s="103"/>
    </row>
    <row r="14" spans="1:5" x14ac:dyDescent="0.2">
      <c r="A14" s="102"/>
      <c r="B14" s="103"/>
      <c r="C14" s="248"/>
      <c r="D14" s="103"/>
      <c r="E14" s="103"/>
    </row>
    <row r="15" spans="1:5" x14ac:dyDescent="0.2">
      <c r="A15" s="102"/>
      <c r="B15" s="103"/>
      <c r="C15" s="249"/>
      <c r="D15" s="103"/>
      <c r="E15" s="103"/>
    </row>
    <row r="16" spans="1:5" x14ac:dyDescent="0.2">
      <c r="A16" s="102"/>
      <c r="B16" s="103"/>
      <c r="C16" s="244"/>
      <c r="D16" s="103"/>
      <c r="E16" s="103"/>
    </row>
    <row r="17" spans="1:5" x14ac:dyDescent="0.2">
      <c r="A17" s="102"/>
      <c r="B17" s="103"/>
      <c r="C17" s="246"/>
      <c r="D17" s="103"/>
      <c r="E17" s="103"/>
    </row>
    <row r="18" spans="1:5" x14ac:dyDescent="0.2">
      <c r="A18" s="102"/>
      <c r="B18" s="103"/>
      <c r="C18" s="244"/>
      <c r="D18" s="103"/>
      <c r="E18" s="103"/>
    </row>
    <row r="19" spans="1:5" x14ac:dyDescent="0.2">
      <c r="A19" s="102"/>
      <c r="B19" s="103"/>
      <c r="C19" s="246"/>
      <c r="D19" s="103"/>
      <c r="E19" s="103"/>
    </row>
    <row r="20" spans="1:5" x14ac:dyDescent="0.2">
      <c r="A20" s="102"/>
      <c r="B20" s="103"/>
      <c r="C20" s="244"/>
      <c r="D20" s="103"/>
      <c r="E20" s="103"/>
    </row>
    <row r="21" spans="1:5" x14ac:dyDescent="0.2">
      <c r="A21" s="102"/>
      <c r="B21" s="103"/>
      <c r="C21" s="246"/>
      <c r="D21" s="103"/>
      <c r="E21" s="103"/>
    </row>
    <row r="22" spans="1:5" x14ac:dyDescent="0.2">
      <c r="A22" s="102"/>
      <c r="B22" s="103"/>
      <c r="C22" s="244"/>
      <c r="D22" s="103"/>
      <c r="E22" s="103"/>
    </row>
    <row r="23" spans="1:5" x14ac:dyDescent="0.2">
      <c r="A23" s="102"/>
      <c r="B23" s="103"/>
      <c r="C23" s="246"/>
      <c r="D23" s="103"/>
      <c r="E23" s="103"/>
    </row>
    <row r="24" spans="1:5" x14ac:dyDescent="0.2">
      <c r="A24" s="102"/>
      <c r="B24" s="103"/>
      <c r="C24" s="244"/>
      <c r="D24" s="103"/>
      <c r="E24" s="103"/>
    </row>
    <row r="25" spans="1:5" x14ac:dyDescent="0.2">
      <c r="A25" s="102"/>
      <c r="B25" s="103"/>
      <c r="C25" s="246"/>
      <c r="D25" s="103"/>
      <c r="E25" s="103"/>
    </row>
    <row r="26" spans="1:5" x14ac:dyDescent="0.2">
      <c r="A26" s="102"/>
      <c r="B26" s="103"/>
      <c r="C26" s="244"/>
      <c r="D26" s="103"/>
      <c r="E26" s="103"/>
    </row>
    <row r="27" spans="1:5" x14ac:dyDescent="0.2">
      <c r="A27" s="102"/>
      <c r="B27" s="103"/>
      <c r="C27" s="246"/>
      <c r="D27" s="103"/>
      <c r="E27" s="103"/>
    </row>
    <row r="28" spans="1:5" x14ac:dyDescent="0.2">
      <c r="A28" s="102"/>
      <c r="B28" s="103"/>
      <c r="C28" s="244"/>
      <c r="D28" s="103"/>
      <c r="E28" s="103"/>
    </row>
    <row r="29" spans="1:5" x14ac:dyDescent="0.2">
      <c r="A29" s="102"/>
      <c r="B29" s="103"/>
      <c r="C29" s="246"/>
      <c r="D29" s="103"/>
      <c r="E29" s="103"/>
    </row>
    <row r="30" spans="1:5" x14ac:dyDescent="0.2">
      <c r="A30" s="102"/>
      <c r="B30" s="103"/>
      <c r="C30" s="244"/>
      <c r="D30" s="103"/>
      <c r="E30" s="103"/>
    </row>
    <row r="31" spans="1:5" x14ac:dyDescent="0.2">
      <c r="A31" s="102"/>
      <c r="B31" s="103"/>
      <c r="C31" s="246"/>
      <c r="D31" s="103"/>
      <c r="E31" s="103"/>
    </row>
    <row r="32" spans="1:5" x14ac:dyDescent="0.2">
      <c r="A32" s="102"/>
      <c r="B32" s="103"/>
      <c r="C32" s="244"/>
      <c r="D32" s="103"/>
      <c r="E32" s="103"/>
    </row>
    <row r="33" spans="1:5" x14ac:dyDescent="0.2">
      <c r="A33" s="102"/>
      <c r="B33" s="103"/>
      <c r="C33" s="246"/>
      <c r="D33" s="103"/>
      <c r="E33" s="103"/>
    </row>
    <row r="34" spans="1:5" x14ac:dyDescent="0.2">
      <c r="A34" s="102"/>
      <c r="B34" s="103"/>
      <c r="C34" s="244"/>
      <c r="D34" s="103"/>
      <c r="E34" s="103"/>
    </row>
    <row r="35" spans="1:5" x14ac:dyDescent="0.2">
      <c r="A35" s="102"/>
      <c r="B35" s="103"/>
      <c r="C35" s="246"/>
      <c r="D35" s="103"/>
      <c r="E35" s="103"/>
    </row>
    <row r="36" spans="1:5" x14ac:dyDescent="0.2">
      <c r="A36" s="102"/>
      <c r="B36" s="103"/>
      <c r="C36" s="244"/>
      <c r="D36" s="103"/>
      <c r="E36" s="103"/>
    </row>
    <row r="37" spans="1:5" x14ac:dyDescent="0.2">
      <c r="A37" s="102"/>
      <c r="B37" s="103"/>
      <c r="C37" s="246"/>
      <c r="D37" s="103"/>
      <c r="E37" s="103"/>
    </row>
    <row r="38" spans="1:5" x14ac:dyDescent="0.2">
      <c r="A38" s="102"/>
      <c r="B38" s="103"/>
      <c r="C38" s="244"/>
      <c r="D38" s="103"/>
      <c r="E38" s="103"/>
    </row>
    <row r="39" spans="1:5" x14ac:dyDescent="0.2">
      <c r="A39" s="102"/>
      <c r="B39" s="103"/>
      <c r="C39" s="246"/>
      <c r="D39" s="103"/>
      <c r="E39" s="103"/>
    </row>
    <row r="40" spans="1:5" x14ac:dyDescent="0.2">
      <c r="A40" s="102"/>
      <c r="B40" s="103"/>
      <c r="C40" s="244"/>
      <c r="D40" s="103"/>
      <c r="E40" s="103"/>
    </row>
    <row r="41" spans="1:5" x14ac:dyDescent="0.2">
      <c r="A41" s="102"/>
      <c r="B41" s="103"/>
      <c r="C41" s="246"/>
      <c r="D41" s="103"/>
      <c r="E41" s="103"/>
    </row>
    <row r="42" spans="1:5" x14ac:dyDescent="0.2">
      <c r="A42" s="102"/>
      <c r="B42" s="103"/>
      <c r="C42" s="244"/>
      <c r="D42" s="103"/>
      <c r="E42" s="103"/>
    </row>
    <row r="43" spans="1:5" x14ac:dyDescent="0.2">
      <c r="A43" s="102"/>
      <c r="B43" s="103"/>
      <c r="C43" s="246"/>
      <c r="D43" s="103"/>
      <c r="E43" s="103"/>
    </row>
    <row r="44" spans="1:5" x14ac:dyDescent="0.2">
      <c r="A44" s="102"/>
      <c r="B44" s="103"/>
      <c r="C44" s="244"/>
      <c r="D44" s="103"/>
      <c r="E44" s="103"/>
    </row>
    <row r="45" spans="1:5" x14ac:dyDescent="0.2">
      <c r="A45" s="102"/>
      <c r="B45" s="103"/>
      <c r="C45" s="246"/>
      <c r="D45" s="103"/>
      <c r="E45" s="103"/>
    </row>
    <row r="46" spans="1:5" x14ac:dyDescent="0.2">
      <c r="A46" s="102"/>
      <c r="B46" s="103"/>
      <c r="C46" s="244"/>
      <c r="D46" s="103"/>
      <c r="E46" s="103"/>
    </row>
    <row r="47" spans="1:5" x14ac:dyDescent="0.2">
      <c r="A47" s="102"/>
      <c r="B47" s="103"/>
      <c r="C47" s="246"/>
      <c r="D47" s="103"/>
      <c r="E47" s="103"/>
    </row>
    <row r="48" spans="1:5" x14ac:dyDescent="0.2">
      <c r="A48" s="102"/>
      <c r="B48" s="103"/>
      <c r="C48" s="244"/>
      <c r="D48" s="103"/>
      <c r="E48" s="103"/>
    </row>
    <row r="49" spans="1:5" x14ac:dyDescent="0.2">
      <c r="A49" s="102"/>
      <c r="B49" s="103"/>
      <c r="C49" s="246"/>
      <c r="D49" s="103"/>
      <c r="E49" s="103"/>
    </row>
    <row r="50" spans="1:5" x14ac:dyDescent="0.2">
      <c r="A50" s="102"/>
      <c r="B50" s="103"/>
      <c r="C50" s="244"/>
      <c r="D50" s="103"/>
      <c r="E50" s="103"/>
    </row>
    <row r="51" spans="1:5" x14ac:dyDescent="0.2">
      <c r="A51" s="102"/>
      <c r="B51" s="103"/>
      <c r="C51" s="246"/>
      <c r="D51" s="103"/>
      <c r="E51" s="103"/>
    </row>
    <row r="52" spans="1:5" x14ac:dyDescent="0.2">
      <c r="A52" s="102"/>
      <c r="B52" s="103"/>
      <c r="C52" s="244"/>
      <c r="D52" s="103"/>
      <c r="E52" s="103"/>
    </row>
    <row r="53" spans="1:5" x14ac:dyDescent="0.2">
      <c r="A53" s="102"/>
      <c r="B53" s="103"/>
      <c r="C53" s="246"/>
      <c r="D53" s="103"/>
      <c r="E53" s="103"/>
    </row>
    <row r="54" spans="1:5" x14ac:dyDescent="0.2">
      <c r="A54" s="102"/>
      <c r="B54" s="103"/>
      <c r="C54" s="244"/>
      <c r="D54" s="103"/>
      <c r="E54" s="103"/>
    </row>
    <row r="55" spans="1:5" ht="13.8" thickBot="1" x14ac:dyDescent="0.25">
      <c r="A55" s="105"/>
      <c r="B55" s="106"/>
      <c r="C55" s="245"/>
      <c r="D55" s="106"/>
      <c r="E55" s="106"/>
    </row>
    <row r="56" spans="1:5" ht="13.8" thickBot="1" x14ac:dyDescent="0.25">
      <c r="A56" s="113"/>
      <c r="B56" s="114"/>
      <c r="C56" s="114" t="s">
        <v>187</v>
      </c>
      <c r="D56" s="114">
        <f>SUM(D2:D55)</f>
        <v>0</v>
      </c>
      <c r="E56" s="115">
        <f>SUM(E2:E55)</f>
        <v>0</v>
      </c>
    </row>
    <row r="57" spans="1:5" ht="13.8" thickBot="1" x14ac:dyDescent="0.25">
      <c r="A57" s="116"/>
      <c r="B57" s="116"/>
      <c r="C57" s="116"/>
      <c r="D57" s="116"/>
      <c r="E57" s="116"/>
    </row>
    <row r="58" spans="1:5" ht="13.8" thickBot="1" x14ac:dyDescent="0.25">
      <c r="A58" s="117">
        <v>1</v>
      </c>
      <c r="B58" s="117">
        <v>1</v>
      </c>
      <c r="C58" s="117" t="s">
        <v>258</v>
      </c>
      <c r="D58" s="117"/>
      <c r="E58" s="117">
        <f>D56</f>
        <v>0</v>
      </c>
    </row>
    <row r="59" spans="1:5" ht="33" customHeight="1" thickTop="1" thickBot="1" x14ac:dyDescent="0.25">
      <c r="A59" s="250" t="s">
        <v>28</v>
      </c>
      <c r="B59" s="251"/>
      <c r="C59" s="110" t="s">
        <v>0</v>
      </c>
      <c r="D59" s="111" t="s">
        <v>154</v>
      </c>
      <c r="E59" s="110" t="s">
        <v>155</v>
      </c>
    </row>
    <row r="60" spans="1:5" x14ac:dyDescent="0.2">
      <c r="A60" s="107"/>
      <c r="B60" s="164"/>
      <c r="C60" s="252"/>
      <c r="D60" s="164"/>
      <c r="E60" s="164"/>
    </row>
    <row r="61" spans="1:5" x14ac:dyDescent="0.2">
      <c r="A61" s="102"/>
      <c r="B61" s="103"/>
      <c r="C61" s="246"/>
      <c r="D61" s="103"/>
      <c r="E61" s="103"/>
    </row>
    <row r="62" spans="1:5" x14ac:dyDescent="0.2">
      <c r="A62" s="102"/>
      <c r="B62" s="103"/>
      <c r="C62" s="244"/>
      <c r="D62" s="103"/>
      <c r="E62" s="103"/>
    </row>
    <row r="63" spans="1:5" x14ac:dyDescent="0.2">
      <c r="A63" s="102"/>
      <c r="B63" s="103"/>
      <c r="C63" s="246"/>
      <c r="D63" s="103"/>
      <c r="E63" s="103"/>
    </row>
    <row r="64" spans="1:5" x14ac:dyDescent="0.2">
      <c r="A64" s="102"/>
      <c r="B64" s="103"/>
      <c r="C64" s="244"/>
      <c r="D64" s="103"/>
      <c r="E64" s="103"/>
    </row>
    <row r="65" spans="1:5" x14ac:dyDescent="0.2">
      <c r="A65" s="102"/>
      <c r="B65" s="103"/>
      <c r="C65" s="246"/>
      <c r="D65" s="103"/>
      <c r="E65" s="103"/>
    </row>
    <row r="66" spans="1:5" x14ac:dyDescent="0.2">
      <c r="A66" s="102"/>
      <c r="B66" s="103"/>
      <c r="C66" s="244"/>
      <c r="D66" s="103"/>
      <c r="E66" s="103"/>
    </row>
    <row r="67" spans="1:5" x14ac:dyDescent="0.2">
      <c r="A67" s="102"/>
      <c r="B67" s="103"/>
      <c r="C67" s="246"/>
      <c r="D67" s="103"/>
      <c r="E67" s="103"/>
    </row>
    <row r="68" spans="1:5" x14ac:dyDescent="0.2">
      <c r="A68" s="102"/>
      <c r="B68" s="103"/>
      <c r="C68" s="244"/>
      <c r="D68" s="103"/>
      <c r="E68" s="103"/>
    </row>
    <row r="69" spans="1:5" x14ac:dyDescent="0.2">
      <c r="A69" s="102"/>
      <c r="B69" s="103"/>
      <c r="C69" s="246"/>
      <c r="D69" s="103"/>
      <c r="E69" s="103"/>
    </row>
    <row r="70" spans="1:5" x14ac:dyDescent="0.2">
      <c r="A70" s="102"/>
      <c r="B70" s="103"/>
      <c r="C70" s="244"/>
      <c r="D70" s="103"/>
      <c r="E70" s="103"/>
    </row>
    <row r="71" spans="1:5" x14ac:dyDescent="0.2">
      <c r="A71" s="102"/>
      <c r="B71" s="103"/>
      <c r="C71" s="246"/>
      <c r="D71" s="103"/>
      <c r="E71" s="103"/>
    </row>
    <row r="72" spans="1:5" x14ac:dyDescent="0.2">
      <c r="A72" s="102"/>
      <c r="B72" s="103"/>
      <c r="C72" s="248"/>
      <c r="D72" s="103"/>
      <c r="E72" s="103"/>
    </row>
    <row r="73" spans="1:5" x14ac:dyDescent="0.2">
      <c r="A73" s="102"/>
      <c r="B73" s="103"/>
      <c r="C73" s="249"/>
      <c r="D73" s="103"/>
      <c r="E73" s="103"/>
    </row>
    <row r="74" spans="1:5" x14ac:dyDescent="0.2">
      <c r="A74" s="102"/>
      <c r="B74" s="103"/>
      <c r="C74" s="244"/>
      <c r="D74" s="103"/>
      <c r="E74" s="103"/>
    </row>
    <row r="75" spans="1:5" x14ac:dyDescent="0.2">
      <c r="A75" s="102"/>
      <c r="B75" s="103"/>
      <c r="C75" s="246"/>
      <c r="D75" s="103"/>
      <c r="E75" s="103"/>
    </row>
    <row r="76" spans="1:5" x14ac:dyDescent="0.2">
      <c r="A76" s="102"/>
      <c r="B76" s="103"/>
      <c r="C76" s="244"/>
      <c r="D76" s="103"/>
      <c r="E76" s="103"/>
    </row>
    <row r="77" spans="1:5" x14ac:dyDescent="0.2">
      <c r="A77" s="102"/>
      <c r="B77" s="103"/>
      <c r="C77" s="246"/>
      <c r="D77" s="103"/>
      <c r="E77" s="103"/>
    </row>
    <row r="78" spans="1:5" x14ac:dyDescent="0.2">
      <c r="A78" s="102"/>
      <c r="B78" s="103"/>
      <c r="C78" s="244"/>
      <c r="D78" s="103"/>
      <c r="E78" s="103"/>
    </row>
    <row r="79" spans="1:5" x14ac:dyDescent="0.2">
      <c r="A79" s="102"/>
      <c r="B79" s="103"/>
      <c r="C79" s="246"/>
      <c r="D79" s="103"/>
      <c r="E79" s="103"/>
    </row>
    <row r="80" spans="1:5" x14ac:dyDescent="0.2">
      <c r="A80" s="102"/>
      <c r="B80" s="103"/>
      <c r="C80" s="244"/>
      <c r="D80" s="103"/>
      <c r="E80" s="103"/>
    </row>
    <row r="81" spans="1:5" x14ac:dyDescent="0.2">
      <c r="A81" s="102"/>
      <c r="B81" s="103"/>
      <c r="C81" s="246"/>
      <c r="D81" s="103"/>
      <c r="E81" s="103"/>
    </row>
    <row r="82" spans="1:5" x14ac:dyDescent="0.2">
      <c r="A82" s="102"/>
      <c r="B82" s="103"/>
      <c r="C82" s="244"/>
      <c r="D82" s="103"/>
      <c r="E82" s="103"/>
    </row>
    <row r="83" spans="1:5" x14ac:dyDescent="0.2">
      <c r="A83" s="102"/>
      <c r="B83" s="103"/>
      <c r="C83" s="246"/>
      <c r="D83" s="103"/>
      <c r="E83" s="103"/>
    </row>
    <row r="84" spans="1:5" x14ac:dyDescent="0.2">
      <c r="A84" s="102"/>
      <c r="B84" s="103"/>
      <c r="C84" s="244"/>
      <c r="D84" s="103"/>
      <c r="E84" s="103"/>
    </row>
    <row r="85" spans="1:5" x14ac:dyDescent="0.2">
      <c r="A85" s="102"/>
      <c r="B85" s="103"/>
      <c r="C85" s="246"/>
      <c r="D85" s="103"/>
      <c r="E85" s="103"/>
    </row>
    <row r="86" spans="1:5" x14ac:dyDescent="0.2">
      <c r="A86" s="102"/>
      <c r="B86" s="103"/>
      <c r="C86" s="244"/>
      <c r="D86" s="103"/>
      <c r="E86" s="103"/>
    </row>
    <row r="87" spans="1:5" x14ac:dyDescent="0.2">
      <c r="A87" s="102"/>
      <c r="B87" s="103"/>
      <c r="C87" s="246"/>
      <c r="D87" s="103"/>
      <c r="E87" s="103"/>
    </row>
    <row r="88" spans="1:5" x14ac:dyDescent="0.2">
      <c r="A88" s="102"/>
      <c r="B88" s="103"/>
      <c r="C88" s="244"/>
      <c r="D88" s="103"/>
      <c r="E88" s="103"/>
    </row>
    <row r="89" spans="1:5" x14ac:dyDescent="0.2">
      <c r="A89" s="102"/>
      <c r="B89" s="103"/>
      <c r="C89" s="246"/>
      <c r="D89" s="103"/>
      <c r="E89" s="103"/>
    </row>
    <row r="90" spans="1:5" x14ac:dyDescent="0.2">
      <c r="A90" s="102"/>
      <c r="B90" s="103"/>
      <c r="C90" s="244"/>
      <c r="D90" s="103"/>
      <c r="E90" s="103"/>
    </row>
    <row r="91" spans="1:5" x14ac:dyDescent="0.2">
      <c r="A91" s="102"/>
      <c r="B91" s="103"/>
      <c r="C91" s="246"/>
      <c r="D91" s="103"/>
      <c r="E91" s="103"/>
    </row>
    <row r="92" spans="1:5" x14ac:dyDescent="0.2">
      <c r="A92" s="102"/>
      <c r="B92" s="103"/>
      <c r="C92" s="244"/>
      <c r="D92" s="103"/>
      <c r="E92" s="103"/>
    </row>
    <row r="93" spans="1:5" x14ac:dyDescent="0.2">
      <c r="A93" s="102"/>
      <c r="B93" s="103"/>
      <c r="C93" s="246"/>
      <c r="D93" s="103"/>
      <c r="E93" s="103"/>
    </row>
    <row r="94" spans="1:5" x14ac:dyDescent="0.2">
      <c r="A94" s="102"/>
      <c r="B94" s="103"/>
      <c r="C94" s="244"/>
      <c r="D94" s="103"/>
      <c r="E94" s="103"/>
    </row>
    <row r="95" spans="1:5" x14ac:dyDescent="0.2">
      <c r="A95" s="102"/>
      <c r="B95" s="103"/>
      <c r="C95" s="246"/>
      <c r="D95" s="103"/>
      <c r="E95" s="103"/>
    </row>
    <row r="96" spans="1:5" x14ac:dyDescent="0.2">
      <c r="A96" s="102"/>
      <c r="B96" s="103"/>
      <c r="C96" s="244"/>
      <c r="D96" s="103"/>
      <c r="E96" s="103"/>
    </row>
    <row r="97" spans="1:5" x14ac:dyDescent="0.2">
      <c r="A97" s="102"/>
      <c r="B97" s="103"/>
      <c r="C97" s="246"/>
      <c r="D97" s="103"/>
      <c r="E97" s="103"/>
    </row>
    <row r="98" spans="1:5" x14ac:dyDescent="0.2">
      <c r="A98" s="102"/>
      <c r="B98" s="103"/>
      <c r="C98" s="244"/>
      <c r="D98" s="103"/>
      <c r="E98" s="103"/>
    </row>
    <row r="99" spans="1:5" x14ac:dyDescent="0.2">
      <c r="A99" s="102"/>
      <c r="B99" s="103"/>
      <c r="C99" s="246"/>
      <c r="D99" s="103"/>
      <c r="E99" s="103"/>
    </row>
    <row r="100" spans="1:5" x14ac:dyDescent="0.2">
      <c r="A100" s="102"/>
      <c r="B100" s="103"/>
      <c r="C100" s="244"/>
      <c r="D100" s="103"/>
      <c r="E100" s="103"/>
    </row>
    <row r="101" spans="1:5" x14ac:dyDescent="0.2">
      <c r="A101" s="102"/>
      <c r="B101" s="103"/>
      <c r="C101" s="246"/>
      <c r="D101" s="103"/>
      <c r="E101" s="103"/>
    </row>
    <row r="102" spans="1:5" x14ac:dyDescent="0.2">
      <c r="A102" s="102"/>
      <c r="B102" s="103"/>
      <c r="C102" s="244"/>
      <c r="D102" s="103"/>
      <c r="E102" s="103"/>
    </row>
    <row r="103" spans="1:5" x14ac:dyDescent="0.2">
      <c r="A103" s="102"/>
      <c r="B103" s="103"/>
      <c r="C103" s="246"/>
      <c r="D103" s="103"/>
      <c r="E103" s="103"/>
    </row>
    <row r="104" spans="1:5" x14ac:dyDescent="0.2">
      <c r="A104" s="102"/>
      <c r="B104" s="103"/>
      <c r="C104" s="244"/>
      <c r="D104" s="103"/>
      <c r="E104" s="103"/>
    </row>
    <row r="105" spans="1:5" x14ac:dyDescent="0.2">
      <c r="A105" s="102"/>
      <c r="B105" s="103"/>
      <c r="C105" s="246"/>
      <c r="D105" s="103"/>
      <c r="E105" s="103"/>
    </row>
    <row r="106" spans="1:5" x14ac:dyDescent="0.2">
      <c r="A106" s="102"/>
      <c r="B106" s="103"/>
      <c r="C106" s="244"/>
      <c r="D106" s="103"/>
      <c r="E106" s="103"/>
    </row>
    <row r="107" spans="1:5" x14ac:dyDescent="0.2">
      <c r="A107" s="102"/>
      <c r="B107" s="103"/>
      <c r="C107" s="246"/>
      <c r="D107" s="103"/>
      <c r="E107" s="103"/>
    </row>
    <row r="108" spans="1:5" x14ac:dyDescent="0.2">
      <c r="A108" s="102"/>
      <c r="B108" s="103"/>
      <c r="C108" s="244"/>
      <c r="D108" s="103"/>
      <c r="E108" s="103"/>
    </row>
    <row r="109" spans="1:5" x14ac:dyDescent="0.2">
      <c r="A109" s="102"/>
      <c r="B109" s="103"/>
      <c r="C109" s="246"/>
      <c r="D109" s="103"/>
      <c r="E109" s="103"/>
    </row>
    <row r="110" spans="1:5" x14ac:dyDescent="0.2">
      <c r="A110" s="102"/>
      <c r="B110" s="103"/>
      <c r="C110" s="244"/>
      <c r="D110" s="103"/>
      <c r="E110" s="103"/>
    </row>
    <row r="111" spans="1:5" x14ac:dyDescent="0.2">
      <c r="A111" s="102"/>
      <c r="B111" s="103"/>
      <c r="C111" s="246"/>
      <c r="D111" s="103"/>
      <c r="E111" s="103"/>
    </row>
    <row r="112" spans="1:5" x14ac:dyDescent="0.2">
      <c r="A112" s="102"/>
      <c r="B112" s="103"/>
      <c r="C112" s="244"/>
      <c r="D112" s="103"/>
      <c r="E112" s="103"/>
    </row>
    <row r="113" spans="1:5" ht="13.8" thickBot="1" x14ac:dyDescent="0.25">
      <c r="A113" s="105"/>
      <c r="B113" s="106"/>
      <c r="C113" s="245"/>
      <c r="D113" s="106"/>
      <c r="E113" s="106"/>
    </row>
    <row r="114" spans="1:5" ht="13.8" thickBot="1" x14ac:dyDescent="0.25">
      <c r="A114" s="113"/>
      <c r="B114" s="114"/>
      <c r="C114" s="114" t="s">
        <v>170</v>
      </c>
      <c r="D114" s="114">
        <f>D56+SUM(D60:D113)</f>
        <v>0</v>
      </c>
      <c r="E114" s="115">
        <f>E56+SUM(E60:E113)</f>
        <v>0</v>
      </c>
    </row>
    <row r="115" spans="1:5" x14ac:dyDescent="0.2">
      <c r="A115" s="116"/>
      <c r="B115" s="116"/>
      <c r="C115" s="116"/>
      <c r="D115" s="116"/>
      <c r="E115" s="116"/>
    </row>
    <row r="116" spans="1:5" ht="13.8" thickBot="1" x14ac:dyDescent="0.25">
      <c r="A116" s="116"/>
      <c r="B116" s="116"/>
      <c r="C116" s="116"/>
      <c r="D116" s="116"/>
      <c r="E116" s="116"/>
    </row>
    <row r="117" spans="1:5" ht="33" customHeight="1" thickBot="1" x14ac:dyDescent="0.25">
      <c r="A117" s="250" t="s">
        <v>28</v>
      </c>
      <c r="B117" s="251"/>
      <c r="C117" s="110" t="s">
        <v>0</v>
      </c>
      <c r="D117" s="111" t="s">
        <v>154</v>
      </c>
      <c r="E117" s="110" t="s">
        <v>155</v>
      </c>
    </row>
    <row r="118" spans="1:5" x14ac:dyDescent="0.2">
      <c r="A118" s="107"/>
      <c r="B118" s="108"/>
      <c r="C118" s="247"/>
      <c r="D118" s="108"/>
      <c r="E118" s="108"/>
    </row>
    <row r="119" spans="1:5" x14ac:dyDescent="0.2">
      <c r="A119" s="102"/>
      <c r="B119" s="103"/>
      <c r="C119" s="246"/>
      <c r="D119" s="103"/>
      <c r="E119" s="103"/>
    </row>
    <row r="120" spans="1:5" x14ac:dyDescent="0.2">
      <c r="A120" s="102"/>
      <c r="B120" s="103"/>
      <c r="C120" s="244"/>
      <c r="D120" s="103"/>
      <c r="E120" s="103"/>
    </row>
    <row r="121" spans="1:5" x14ac:dyDescent="0.2">
      <c r="A121" s="102"/>
      <c r="B121" s="103"/>
      <c r="C121" s="246"/>
      <c r="D121" s="103"/>
      <c r="E121" s="103"/>
    </row>
    <row r="122" spans="1:5" x14ac:dyDescent="0.2">
      <c r="A122" s="102"/>
      <c r="B122" s="103"/>
      <c r="C122" s="244"/>
      <c r="D122" s="103"/>
      <c r="E122" s="103"/>
    </row>
    <row r="123" spans="1:5" x14ac:dyDescent="0.2">
      <c r="A123" s="102"/>
      <c r="B123" s="103"/>
      <c r="C123" s="246"/>
      <c r="D123" s="103"/>
      <c r="E123" s="103"/>
    </row>
    <row r="124" spans="1:5" x14ac:dyDescent="0.2">
      <c r="A124" s="102"/>
      <c r="B124" s="103"/>
      <c r="C124" s="244"/>
      <c r="D124" s="103"/>
      <c r="E124" s="103"/>
    </row>
    <row r="125" spans="1:5" x14ac:dyDescent="0.2">
      <c r="A125" s="102"/>
      <c r="B125" s="103"/>
      <c r="C125" s="246"/>
      <c r="D125" s="103"/>
      <c r="E125" s="103"/>
    </row>
    <row r="126" spans="1:5" x14ac:dyDescent="0.2">
      <c r="A126" s="102"/>
      <c r="B126" s="103"/>
      <c r="C126" s="244"/>
      <c r="D126" s="103"/>
      <c r="E126" s="103"/>
    </row>
    <row r="127" spans="1:5" x14ac:dyDescent="0.2">
      <c r="A127" s="102"/>
      <c r="B127" s="103"/>
      <c r="C127" s="246"/>
      <c r="D127" s="103"/>
      <c r="E127" s="103"/>
    </row>
    <row r="128" spans="1:5" x14ac:dyDescent="0.2">
      <c r="A128" s="102"/>
      <c r="B128" s="103"/>
      <c r="C128" s="244"/>
      <c r="D128" s="103"/>
      <c r="E128" s="103"/>
    </row>
    <row r="129" spans="1:5" x14ac:dyDescent="0.2">
      <c r="A129" s="102"/>
      <c r="B129" s="103"/>
      <c r="C129" s="246"/>
      <c r="D129" s="103"/>
      <c r="E129" s="103"/>
    </row>
    <row r="130" spans="1:5" x14ac:dyDescent="0.2">
      <c r="A130" s="102"/>
      <c r="B130" s="103"/>
      <c r="C130" s="248"/>
      <c r="D130" s="103"/>
      <c r="E130" s="103"/>
    </row>
    <row r="131" spans="1:5" x14ac:dyDescent="0.2">
      <c r="A131" s="102"/>
      <c r="B131" s="103"/>
      <c r="C131" s="249"/>
      <c r="D131" s="103"/>
      <c r="E131" s="103"/>
    </row>
    <row r="132" spans="1:5" x14ac:dyDescent="0.2">
      <c r="A132" s="102"/>
      <c r="B132" s="103"/>
      <c r="C132" s="244"/>
      <c r="D132" s="103"/>
      <c r="E132" s="103"/>
    </row>
    <row r="133" spans="1:5" x14ac:dyDescent="0.2">
      <c r="A133" s="102"/>
      <c r="B133" s="103"/>
      <c r="C133" s="246"/>
      <c r="D133" s="103"/>
      <c r="E133" s="103"/>
    </row>
    <row r="134" spans="1:5" x14ac:dyDescent="0.2">
      <c r="A134" s="102"/>
      <c r="B134" s="103"/>
      <c r="C134" s="244"/>
      <c r="D134" s="103"/>
      <c r="E134" s="103"/>
    </row>
    <row r="135" spans="1:5" x14ac:dyDescent="0.2">
      <c r="A135" s="102"/>
      <c r="B135" s="103"/>
      <c r="C135" s="246"/>
      <c r="D135" s="103"/>
      <c r="E135" s="103"/>
    </row>
    <row r="136" spans="1:5" x14ac:dyDescent="0.2">
      <c r="A136" s="102"/>
      <c r="B136" s="103"/>
      <c r="C136" s="244"/>
      <c r="D136" s="103"/>
      <c r="E136" s="103"/>
    </row>
    <row r="137" spans="1:5" x14ac:dyDescent="0.2">
      <c r="A137" s="102"/>
      <c r="B137" s="103"/>
      <c r="C137" s="246"/>
      <c r="D137" s="103"/>
      <c r="E137" s="103"/>
    </row>
    <row r="138" spans="1:5" x14ac:dyDescent="0.2">
      <c r="A138" s="102"/>
      <c r="B138" s="103"/>
      <c r="C138" s="244"/>
      <c r="D138" s="103"/>
      <c r="E138" s="103"/>
    </row>
    <row r="139" spans="1:5" x14ac:dyDescent="0.2">
      <c r="A139" s="102"/>
      <c r="B139" s="103"/>
      <c r="C139" s="246"/>
      <c r="D139" s="103"/>
      <c r="E139" s="103"/>
    </row>
    <row r="140" spans="1:5" x14ac:dyDescent="0.2">
      <c r="A140" s="102"/>
      <c r="B140" s="103"/>
      <c r="C140" s="244"/>
      <c r="D140" s="103"/>
      <c r="E140" s="103"/>
    </row>
    <row r="141" spans="1:5" x14ac:dyDescent="0.2">
      <c r="A141" s="102"/>
      <c r="B141" s="103"/>
      <c r="C141" s="246"/>
      <c r="D141" s="103"/>
      <c r="E141" s="103"/>
    </row>
    <row r="142" spans="1:5" x14ac:dyDescent="0.2">
      <c r="A142" s="102"/>
      <c r="B142" s="103"/>
      <c r="C142" s="244"/>
      <c r="D142" s="103"/>
      <c r="E142" s="103"/>
    </row>
    <row r="143" spans="1:5" x14ac:dyDescent="0.2">
      <c r="A143" s="102"/>
      <c r="B143" s="103"/>
      <c r="C143" s="246"/>
      <c r="D143" s="103"/>
      <c r="E143" s="103"/>
    </row>
    <row r="144" spans="1:5" x14ac:dyDescent="0.2">
      <c r="A144" s="102"/>
      <c r="B144" s="103"/>
      <c r="C144" s="244"/>
      <c r="D144" s="103"/>
      <c r="E144" s="103"/>
    </row>
    <row r="145" spans="1:5" x14ac:dyDescent="0.2">
      <c r="A145" s="102"/>
      <c r="B145" s="103"/>
      <c r="C145" s="246"/>
      <c r="D145" s="103"/>
      <c r="E145" s="103"/>
    </row>
    <row r="146" spans="1:5" x14ac:dyDescent="0.2">
      <c r="A146" s="102"/>
      <c r="B146" s="103"/>
      <c r="C146" s="244"/>
      <c r="D146" s="103"/>
      <c r="E146" s="103"/>
    </row>
    <row r="147" spans="1:5" x14ac:dyDescent="0.2">
      <c r="A147" s="102"/>
      <c r="B147" s="103"/>
      <c r="C147" s="246"/>
      <c r="D147" s="103"/>
      <c r="E147" s="103"/>
    </row>
    <row r="148" spans="1:5" x14ac:dyDescent="0.2">
      <c r="A148" s="102"/>
      <c r="B148" s="103"/>
      <c r="C148" s="244"/>
      <c r="D148" s="103"/>
      <c r="E148" s="103"/>
    </row>
    <row r="149" spans="1:5" x14ac:dyDescent="0.2">
      <c r="A149" s="102"/>
      <c r="B149" s="103"/>
      <c r="C149" s="246"/>
      <c r="D149" s="103"/>
      <c r="E149" s="103"/>
    </row>
    <row r="150" spans="1:5" x14ac:dyDescent="0.2">
      <c r="A150" s="102"/>
      <c r="B150" s="103"/>
      <c r="C150" s="244"/>
      <c r="D150" s="103"/>
      <c r="E150" s="103"/>
    </row>
    <row r="151" spans="1:5" x14ac:dyDescent="0.2">
      <c r="A151" s="102"/>
      <c r="B151" s="103"/>
      <c r="C151" s="246"/>
      <c r="D151" s="103"/>
      <c r="E151" s="103"/>
    </row>
    <row r="152" spans="1:5" x14ac:dyDescent="0.2">
      <c r="A152" s="102"/>
      <c r="B152" s="103"/>
      <c r="C152" s="244"/>
      <c r="D152" s="103"/>
      <c r="E152" s="103"/>
    </row>
    <row r="153" spans="1:5" x14ac:dyDescent="0.2">
      <c r="A153" s="102"/>
      <c r="B153" s="103"/>
      <c r="C153" s="246"/>
      <c r="D153" s="103"/>
      <c r="E153" s="103"/>
    </row>
    <row r="154" spans="1:5" x14ac:dyDescent="0.2">
      <c r="A154" s="102"/>
      <c r="B154" s="103"/>
      <c r="C154" s="244"/>
      <c r="D154" s="103"/>
      <c r="E154" s="103"/>
    </row>
    <row r="155" spans="1:5" x14ac:dyDescent="0.2">
      <c r="A155" s="102"/>
      <c r="B155" s="103"/>
      <c r="C155" s="246"/>
      <c r="D155" s="103"/>
      <c r="E155" s="103"/>
    </row>
    <row r="156" spans="1:5" x14ac:dyDescent="0.2">
      <c r="A156" s="102"/>
      <c r="B156" s="103"/>
      <c r="C156" s="244"/>
      <c r="D156" s="103"/>
      <c r="E156" s="103"/>
    </row>
    <row r="157" spans="1:5" x14ac:dyDescent="0.2">
      <c r="A157" s="102"/>
      <c r="B157" s="103"/>
      <c r="C157" s="246"/>
      <c r="D157" s="103"/>
      <c r="E157" s="103"/>
    </row>
    <row r="158" spans="1:5" x14ac:dyDescent="0.2">
      <c r="A158" s="102"/>
      <c r="B158" s="103"/>
      <c r="C158" s="244"/>
      <c r="D158" s="103"/>
      <c r="E158" s="103"/>
    </row>
    <row r="159" spans="1:5" x14ac:dyDescent="0.2">
      <c r="A159" s="102"/>
      <c r="B159" s="103"/>
      <c r="C159" s="246"/>
      <c r="D159" s="103"/>
      <c r="E159" s="103"/>
    </row>
    <row r="160" spans="1:5" x14ac:dyDescent="0.2">
      <c r="A160" s="102"/>
      <c r="B160" s="103"/>
      <c r="C160" s="244"/>
      <c r="D160" s="103"/>
      <c r="E160" s="103"/>
    </row>
    <row r="161" spans="1:5" x14ac:dyDescent="0.2">
      <c r="A161" s="102"/>
      <c r="B161" s="103"/>
      <c r="C161" s="246"/>
      <c r="D161" s="103"/>
      <c r="E161" s="103"/>
    </row>
    <row r="162" spans="1:5" x14ac:dyDescent="0.2">
      <c r="A162" s="102"/>
      <c r="B162" s="103"/>
      <c r="C162" s="244"/>
      <c r="D162" s="103"/>
      <c r="E162" s="103"/>
    </row>
    <row r="163" spans="1:5" x14ac:dyDescent="0.2">
      <c r="A163" s="102"/>
      <c r="B163" s="103"/>
      <c r="C163" s="246"/>
      <c r="D163" s="103"/>
      <c r="E163" s="103"/>
    </row>
    <row r="164" spans="1:5" x14ac:dyDescent="0.2">
      <c r="A164" s="102"/>
      <c r="B164" s="103"/>
      <c r="C164" s="244"/>
      <c r="D164" s="103"/>
      <c r="E164" s="103"/>
    </row>
    <row r="165" spans="1:5" x14ac:dyDescent="0.2">
      <c r="A165" s="102"/>
      <c r="B165" s="103"/>
      <c r="C165" s="246"/>
      <c r="D165" s="103"/>
      <c r="E165" s="103"/>
    </row>
    <row r="166" spans="1:5" x14ac:dyDescent="0.2">
      <c r="A166" s="102"/>
      <c r="B166" s="103"/>
      <c r="C166" s="244"/>
      <c r="D166" s="103"/>
      <c r="E166" s="103"/>
    </row>
    <row r="167" spans="1:5" x14ac:dyDescent="0.2">
      <c r="A167" s="102"/>
      <c r="B167" s="103"/>
      <c r="C167" s="246"/>
      <c r="D167" s="103"/>
      <c r="E167" s="103"/>
    </row>
    <row r="168" spans="1:5" x14ac:dyDescent="0.2">
      <c r="A168" s="102"/>
      <c r="B168" s="103"/>
      <c r="C168" s="244"/>
      <c r="D168" s="103"/>
      <c r="E168" s="103"/>
    </row>
    <row r="169" spans="1:5" x14ac:dyDescent="0.2">
      <c r="A169" s="102"/>
      <c r="B169" s="103"/>
      <c r="C169" s="246"/>
      <c r="D169" s="103"/>
      <c r="E169" s="103"/>
    </row>
    <row r="170" spans="1:5" x14ac:dyDescent="0.2">
      <c r="A170" s="102"/>
      <c r="B170" s="103"/>
      <c r="C170" s="244"/>
      <c r="D170" s="103"/>
      <c r="E170" s="103"/>
    </row>
    <row r="171" spans="1:5" ht="13.8" thickBot="1" x14ac:dyDescent="0.25">
      <c r="A171" s="105"/>
      <c r="B171" s="106"/>
      <c r="C171" s="245"/>
      <c r="D171" s="106"/>
      <c r="E171" s="106"/>
    </row>
    <row r="172" spans="1:5" ht="13.8" thickBot="1" x14ac:dyDescent="0.25">
      <c r="A172" s="113"/>
      <c r="B172" s="114"/>
      <c r="C172" s="114" t="s">
        <v>171</v>
      </c>
      <c r="D172" s="114">
        <f>D114+SUM(D118:D171)</f>
        <v>0</v>
      </c>
      <c r="E172" s="115">
        <f>E114+SUM(E118:E171)</f>
        <v>0</v>
      </c>
    </row>
    <row r="173" spans="1:5" ht="13.8" thickBot="1" x14ac:dyDescent="0.25">
      <c r="A173" s="118"/>
      <c r="B173" s="118"/>
      <c r="C173" s="118"/>
      <c r="D173" s="118"/>
      <c r="E173" s="118"/>
    </row>
    <row r="174" spans="1:5" ht="13.8" thickBot="1" x14ac:dyDescent="0.25">
      <c r="A174" s="117">
        <v>12</v>
      </c>
      <c r="B174" s="117">
        <v>31</v>
      </c>
      <c r="C174" s="117" t="s">
        <v>156</v>
      </c>
      <c r="D174" s="117"/>
      <c r="E174" s="117">
        <f>D172-E172</f>
        <v>0</v>
      </c>
    </row>
    <row r="175" spans="1:5" ht="13.8" thickTop="1" x14ac:dyDescent="0.2"/>
  </sheetData>
  <sheetProtection sheet="1" objects="1" scenarios="1" formatCells="0" formatColumns="0" formatRows="0"/>
  <mergeCells count="84">
    <mergeCell ref="C36:C37"/>
    <mergeCell ref="C38:C39"/>
    <mergeCell ref="C40:C41"/>
    <mergeCell ref="C10:C11"/>
    <mergeCell ref="A1:B1"/>
    <mergeCell ref="C2:C3"/>
    <mergeCell ref="C4:C5"/>
    <mergeCell ref="C6:C7"/>
    <mergeCell ref="C8:C9"/>
    <mergeCell ref="C34:C35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42:C43"/>
    <mergeCell ref="C44:C45"/>
    <mergeCell ref="C74:C75"/>
    <mergeCell ref="C76:C77"/>
    <mergeCell ref="C78:C79"/>
    <mergeCell ref="C46:C47"/>
    <mergeCell ref="C80:C81"/>
    <mergeCell ref="A59:B59"/>
    <mergeCell ref="C60:C61"/>
    <mergeCell ref="C72:C73"/>
    <mergeCell ref="C48:C49"/>
    <mergeCell ref="C50:C51"/>
    <mergeCell ref="C52:C53"/>
    <mergeCell ref="C54:C55"/>
    <mergeCell ref="C62:C63"/>
    <mergeCell ref="C64:C65"/>
    <mergeCell ref="C66:C67"/>
    <mergeCell ref="C68:C69"/>
    <mergeCell ref="C70:C71"/>
    <mergeCell ref="C82:C83"/>
    <mergeCell ref="C84:C85"/>
    <mergeCell ref="C86:C87"/>
    <mergeCell ref="C88:C89"/>
    <mergeCell ref="C90:C91"/>
    <mergeCell ref="C92:C93"/>
    <mergeCell ref="C94:C95"/>
    <mergeCell ref="C100:C101"/>
    <mergeCell ref="C102:C103"/>
    <mergeCell ref="C104:C105"/>
    <mergeCell ref="C98:C99"/>
    <mergeCell ref="C96:C97"/>
    <mergeCell ref="C106:C107"/>
    <mergeCell ref="A117:B117"/>
    <mergeCell ref="C108:C109"/>
    <mergeCell ref="C110:C111"/>
    <mergeCell ref="C112:C113"/>
    <mergeCell ref="C118:C119"/>
    <mergeCell ref="C120:C121"/>
    <mergeCell ref="C146:C147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22:C123"/>
    <mergeCell ref="C170:C171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</mergeCells>
  <phoneticPr fontId="1"/>
  <pageMargins left="0.34166666666666667" right="0.375" top="0.74803149606299213" bottom="0.7416666666666667" header="0.31496062992125984" footer="0.31496062992125984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766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1" customWidth="1"/>
    <col min="3" max="3" width="46.109375" style="1" customWidth="1"/>
    <col min="4" max="7" width="10.88671875" style="1" customWidth="1"/>
    <col min="8" max="16384" width="8.88671875" style="1"/>
  </cols>
  <sheetData>
    <row r="1" spans="1:7" ht="13.2" customHeight="1" x14ac:dyDescent="0.2">
      <c r="A1" s="253" t="s">
        <v>4</v>
      </c>
      <c r="B1" s="262"/>
      <c r="C1" s="264" t="s">
        <v>0</v>
      </c>
      <c r="D1" s="266" t="s">
        <v>26</v>
      </c>
      <c r="E1" s="267"/>
      <c r="F1" s="266" t="s">
        <v>27</v>
      </c>
      <c r="G1" s="267"/>
    </row>
    <row r="2" spans="1:7" ht="13.8" thickBot="1" x14ac:dyDescent="0.25">
      <c r="A2" s="255"/>
      <c r="B2" s="263"/>
      <c r="C2" s="265"/>
      <c r="D2" s="98" t="s">
        <v>5</v>
      </c>
      <c r="E2" s="19" t="s">
        <v>6</v>
      </c>
      <c r="F2" s="98" t="s">
        <v>5</v>
      </c>
      <c r="G2" s="19" t="s">
        <v>6</v>
      </c>
    </row>
    <row r="3" spans="1:7" x14ac:dyDescent="0.2">
      <c r="A3" s="107"/>
      <c r="B3" s="108"/>
      <c r="C3" s="108"/>
      <c r="D3" s="108"/>
      <c r="E3" s="92"/>
      <c r="F3" s="108"/>
      <c r="G3" s="92"/>
    </row>
    <row r="4" spans="1:7" x14ac:dyDescent="0.2">
      <c r="A4" s="102"/>
      <c r="B4" s="103"/>
      <c r="C4" s="103"/>
      <c r="D4" s="103"/>
      <c r="E4" s="84"/>
      <c r="F4" s="103"/>
      <c r="G4" s="84"/>
    </row>
    <row r="5" spans="1:7" x14ac:dyDescent="0.2">
      <c r="A5" s="102"/>
      <c r="B5" s="103"/>
      <c r="C5" s="103"/>
      <c r="D5" s="103"/>
      <c r="E5" s="84"/>
      <c r="F5" s="103"/>
      <c r="G5" s="84"/>
    </row>
    <row r="6" spans="1:7" x14ac:dyDescent="0.2">
      <c r="A6" s="102"/>
      <c r="B6" s="103"/>
      <c r="C6" s="103"/>
      <c r="D6" s="103"/>
      <c r="E6" s="84"/>
      <c r="F6" s="103"/>
      <c r="G6" s="84"/>
    </row>
    <row r="7" spans="1:7" x14ac:dyDescent="0.2">
      <c r="A7" s="102"/>
      <c r="B7" s="103"/>
      <c r="C7" s="103"/>
      <c r="D7" s="103"/>
      <c r="E7" s="84"/>
      <c r="F7" s="103"/>
      <c r="G7" s="84"/>
    </row>
    <row r="8" spans="1:7" x14ac:dyDescent="0.2">
      <c r="A8" s="102"/>
      <c r="B8" s="103"/>
      <c r="C8" s="103"/>
      <c r="D8" s="103"/>
      <c r="E8" s="84"/>
      <c r="F8" s="103"/>
      <c r="G8" s="84"/>
    </row>
    <row r="9" spans="1:7" x14ac:dyDescent="0.2">
      <c r="A9" s="102"/>
      <c r="B9" s="103"/>
      <c r="C9" s="104"/>
      <c r="D9" s="103"/>
      <c r="E9" s="84"/>
      <c r="F9" s="103"/>
      <c r="G9" s="84"/>
    </row>
    <row r="10" spans="1:7" x14ac:dyDescent="0.2">
      <c r="A10" s="102"/>
      <c r="B10" s="103"/>
      <c r="C10" s="103"/>
      <c r="D10" s="103"/>
      <c r="E10" s="84"/>
      <c r="F10" s="103"/>
      <c r="G10" s="84"/>
    </row>
    <row r="11" spans="1:7" x14ac:dyDescent="0.2">
      <c r="A11" s="102"/>
      <c r="B11" s="103"/>
      <c r="C11" s="103"/>
      <c r="D11" s="103"/>
      <c r="E11" s="84"/>
      <c r="F11" s="103"/>
      <c r="G11" s="84"/>
    </row>
    <row r="12" spans="1:7" x14ac:dyDescent="0.2">
      <c r="A12" s="102"/>
      <c r="B12" s="103"/>
      <c r="C12" s="103"/>
      <c r="D12" s="103"/>
      <c r="E12" s="84"/>
      <c r="F12" s="103"/>
      <c r="G12" s="84"/>
    </row>
    <row r="13" spans="1:7" x14ac:dyDescent="0.2">
      <c r="A13" s="102"/>
      <c r="B13" s="103"/>
      <c r="C13" s="103"/>
      <c r="D13" s="103"/>
      <c r="E13" s="84"/>
      <c r="F13" s="103"/>
      <c r="G13" s="84"/>
    </row>
    <row r="14" spans="1:7" x14ac:dyDescent="0.2">
      <c r="A14" s="102"/>
      <c r="B14" s="103"/>
      <c r="C14" s="103"/>
      <c r="D14" s="103"/>
      <c r="E14" s="84"/>
      <c r="F14" s="103"/>
      <c r="G14" s="84"/>
    </row>
    <row r="15" spans="1:7" x14ac:dyDescent="0.2">
      <c r="A15" s="102"/>
      <c r="B15" s="103"/>
      <c r="C15" s="103"/>
      <c r="D15" s="103"/>
      <c r="E15" s="84"/>
      <c r="F15" s="103"/>
      <c r="G15" s="84"/>
    </row>
    <row r="16" spans="1:7" x14ac:dyDescent="0.2">
      <c r="A16" s="102"/>
      <c r="B16" s="103"/>
      <c r="C16" s="103"/>
      <c r="D16" s="103"/>
      <c r="E16" s="84"/>
      <c r="F16" s="103"/>
      <c r="G16" s="84"/>
    </row>
    <row r="17" spans="1:7" x14ac:dyDescent="0.2">
      <c r="A17" s="102"/>
      <c r="B17" s="103"/>
      <c r="C17" s="103"/>
      <c r="D17" s="103"/>
      <c r="E17" s="84"/>
      <c r="F17" s="103"/>
      <c r="G17" s="84"/>
    </row>
    <row r="18" spans="1:7" x14ac:dyDescent="0.2">
      <c r="A18" s="102"/>
      <c r="B18" s="103"/>
      <c r="C18" s="103"/>
      <c r="D18" s="103"/>
      <c r="E18" s="84"/>
      <c r="F18" s="103"/>
      <c r="G18" s="84"/>
    </row>
    <row r="19" spans="1:7" x14ac:dyDescent="0.2">
      <c r="A19" s="102"/>
      <c r="B19" s="103"/>
      <c r="C19" s="103"/>
      <c r="D19" s="103"/>
      <c r="E19" s="84"/>
      <c r="F19" s="103"/>
      <c r="G19" s="84"/>
    </row>
    <row r="20" spans="1:7" x14ac:dyDescent="0.2">
      <c r="A20" s="102"/>
      <c r="B20" s="103"/>
      <c r="C20" s="103"/>
      <c r="D20" s="103"/>
      <c r="E20" s="84"/>
      <c r="F20" s="103"/>
      <c r="G20" s="84"/>
    </row>
    <row r="21" spans="1:7" x14ac:dyDescent="0.2">
      <c r="A21" s="102"/>
      <c r="B21" s="103"/>
      <c r="C21" s="103"/>
      <c r="D21" s="103"/>
      <c r="E21" s="84"/>
      <c r="F21" s="103"/>
      <c r="G21" s="84"/>
    </row>
    <row r="22" spans="1:7" x14ac:dyDescent="0.2">
      <c r="A22" s="102"/>
      <c r="B22" s="103"/>
      <c r="C22" s="103"/>
      <c r="D22" s="103"/>
      <c r="E22" s="84"/>
      <c r="F22" s="103"/>
      <c r="G22" s="84"/>
    </row>
    <row r="23" spans="1:7" x14ac:dyDescent="0.2">
      <c r="A23" s="102"/>
      <c r="B23" s="103"/>
      <c r="C23" s="103"/>
      <c r="D23" s="103"/>
      <c r="E23" s="84"/>
      <c r="F23" s="103"/>
      <c r="G23" s="84"/>
    </row>
    <row r="24" spans="1:7" x14ac:dyDescent="0.2">
      <c r="A24" s="102"/>
      <c r="B24" s="103"/>
      <c r="C24" s="103"/>
      <c r="D24" s="103"/>
      <c r="E24" s="84"/>
      <c r="F24" s="103"/>
      <c r="G24" s="84"/>
    </row>
    <row r="25" spans="1:7" x14ac:dyDescent="0.2">
      <c r="A25" s="102"/>
      <c r="B25" s="103"/>
      <c r="C25" s="103"/>
      <c r="D25" s="103"/>
      <c r="E25" s="84"/>
      <c r="F25" s="103"/>
      <c r="G25" s="84"/>
    </row>
    <row r="26" spans="1:7" x14ac:dyDescent="0.2">
      <c r="A26" s="102"/>
      <c r="B26" s="103"/>
      <c r="C26" s="103"/>
      <c r="D26" s="103"/>
      <c r="E26" s="84"/>
      <c r="F26" s="103"/>
      <c r="G26" s="84"/>
    </row>
    <row r="27" spans="1:7" x14ac:dyDescent="0.2">
      <c r="A27" s="102"/>
      <c r="B27" s="103"/>
      <c r="C27" s="103"/>
      <c r="D27" s="103"/>
      <c r="E27" s="84"/>
      <c r="F27" s="103"/>
      <c r="G27" s="84"/>
    </row>
    <row r="28" spans="1:7" x14ac:dyDescent="0.2">
      <c r="A28" s="102"/>
      <c r="B28" s="103"/>
      <c r="C28" s="103"/>
      <c r="D28" s="103"/>
      <c r="E28" s="84"/>
      <c r="F28" s="103"/>
      <c r="G28" s="84"/>
    </row>
    <row r="29" spans="1:7" x14ac:dyDescent="0.2">
      <c r="A29" s="102"/>
      <c r="B29" s="103"/>
      <c r="C29" s="103"/>
      <c r="D29" s="103"/>
      <c r="E29" s="84"/>
      <c r="F29" s="103"/>
      <c r="G29" s="84"/>
    </row>
    <row r="30" spans="1:7" x14ac:dyDescent="0.2">
      <c r="A30" s="102"/>
      <c r="B30" s="103"/>
      <c r="C30" s="103"/>
      <c r="D30" s="103"/>
      <c r="E30" s="84"/>
      <c r="F30" s="103"/>
      <c r="G30" s="84"/>
    </row>
    <row r="31" spans="1:7" x14ac:dyDescent="0.2">
      <c r="A31" s="102"/>
      <c r="B31" s="103"/>
      <c r="C31" s="103"/>
      <c r="D31" s="103"/>
      <c r="E31" s="84"/>
      <c r="F31" s="103"/>
      <c r="G31" s="84"/>
    </row>
    <row r="32" spans="1:7" x14ac:dyDescent="0.2">
      <c r="A32" s="102"/>
      <c r="B32" s="103"/>
      <c r="C32" s="103"/>
      <c r="D32" s="103"/>
      <c r="E32" s="84"/>
      <c r="F32" s="103"/>
      <c r="G32" s="84"/>
    </row>
    <row r="33" spans="1:7" x14ac:dyDescent="0.2">
      <c r="A33" s="102"/>
      <c r="B33" s="103"/>
      <c r="C33" s="103"/>
      <c r="D33" s="103"/>
      <c r="E33" s="84"/>
      <c r="F33" s="103"/>
      <c r="G33" s="84"/>
    </row>
    <row r="34" spans="1:7" x14ac:dyDescent="0.2">
      <c r="A34" s="102"/>
      <c r="B34" s="103"/>
      <c r="C34" s="103"/>
      <c r="D34" s="103"/>
      <c r="E34" s="84"/>
      <c r="F34" s="103"/>
      <c r="G34" s="84"/>
    </row>
    <row r="35" spans="1:7" x14ac:dyDescent="0.2">
      <c r="A35" s="102"/>
      <c r="B35" s="103"/>
      <c r="C35" s="103"/>
      <c r="D35" s="103"/>
      <c r="E35" s="84"/>
      <c r="F35" s="103"/>
      <c r="G35" s="84"/>
    </row>
    <row r="36" spans="1:7" x14ac:dyDescent="0.2">
      <c r="A36" s="102"/>
      <c r="B36" s="103"/>
      <c r="C36" s="103"/>
      <c r="D36" s="103"/>
      <c r="E36" s="84"/>
      <c r="F36" s="103"/>
      <c r="G36" s="84"/>
    </row>
    <row r="37" spans="1:7" x14ac:dyDescent="0.2">
      <c r="A37" s="102"/>
      <c r="B37" s="103"/>
      <c r="C37" s="103"/>
      <c r="D37" s="103"/>
      <c r="E37" s="84"/>
      <c r="F37" s="103"/>
      <c r="G37" s="84"/>
    </row>
    <row r="38" spans="1:7" x14ac:dyDescent="0.2">
      <c r="A38" s="102"/>
      <c r="B38" s="103"/>
      <c r="C38" s="103"/>
      <c r="D38" s="103"/>
      <c r="E38" s="84"/>
      <c r="F38" s="103"/>
      <c r="G38" s="84"/>
    </row>
    <row r="39" spans="1:7" x14ac:dyDescent="0.2">
      <c r="A39" s="102"/>
      <c r="B39" s="103"/>
      <c r="C39" s="103"/>
      <c r="D39" s="103"/>
      <c r="E39" s="84"/>
      <c r="F39" s="103"/>
      <c r="G39" s="84"/>
    </row>
    <row r="40" spans="1:7" x14ac:dyDescent="0.2">
      <c r="A40" s="102"/>
      <c r="B40" s="103"/>
      <c r="C40" s="103"/>
      <c r="D40" s="103"/>
      <c r="E40" s="84"/>
      <c r="F40" s="103"/>
      <c r="G40" s="84"/>
    </row>
    <row r="41" spans="1:7" x14ac:dyDescent="0.2">
      <c r="A41" s="102"/>
      <c r="B41" s="103"/>
      <c r="C41" s="103"/>
      <c r="D41" s="103"/>
      <c r="E41" s="84"/>
      <c r="F41" s="103"/>
      <c r="G41" s="84"/>
    </row>
    <row r="42" spans="1:7" x14ac:dyDescent="0.2">
      <c r="A42" s="102"/>
      <c r="B42" s="103"/>
      <c r="C42" s="103"/>
      <c r="D42" s="103"/>
      <c r="E42" s="84"/>
      <c r="F42" s="103"/>
      <c r="G42" s="84"/>
    </row>
    <row r="43" spans="1:7" x14ac:dyDescent="0.2">
      <c r="A43" s="102"/>
      <c r="B43" s="103"/>
      <c r="C43" s="103"/>
      <c r="D43" s="103"/>
      <c r="E43" s="84"/>
      <c r="F43" s="103"/>
      <c r="G43" s="84"/>
    </row>
    <row r="44" spans="1:7" x14ac:dyDescent="0.2">
      <c r="A44" s="102"/>
      <c r="B44" s="103"/>
      <c r="C44" s="103"/>
      <c r="D44" s="103"/>
      <c r="E44" s="84"/>
      <c r="F44" s="103"/>
      <c r="G44" s="84"/>
    </row>
    <row r="45" spans="1:7" x14ac:dyDescent="0.2">
      <c r="A45" s="102"/>
      <c r="B45" s="103"/>
      <c r="C45" s="103"/>
      <c r="D45" s="103"/>
      <c r="E45" s="84"/>
      <c r="F45" s="103"/>
      <c r="G45" s="84"/>
    </row>
    <row r="46" spans="1:7" x14ac:dyDescent="0.2">
      <c r="A46" s="102"/>
      <c r="B46" s="103"/>
      <c r="C46" s="103"/>
      <c r="D46" s="103"/>
      <c r="E46" s="84"/>
      <c r="F46" s="103"/>
      <c r="G46" s="84"/>
    </row>
    <row r="47" spans="1:7" x14ac:dyDescent="0.2">
      <c r="A47" s="102"/>
      <c r="B47" s="103"/>
      <c r="C47" s="103"/>
      <c r="D47" s="103"/>
      <c r="E47" s="84"/>
      <c r="F47" s="103"/>
      <c r="G47" s="84"/>
    </row>
    <row r="48" spans="1:7" x14ac:dyDescent="0.2">
      <c r="A48" s="102"/>
      <c r="B48" s="103"/>
      <c r="C48" s="103"/>
      <c r="D48" s="103"/>
      <c r="E48" s="84"/>
      <c r="F48" s="103"/>
      <c r="G48" s="84"/>
    </row>
    <row r="49" spans="1:7" x14ac:dyDescent="0.2">
      <c r="A49" s="102"/>
      <c r="B49" s="103"/>
      <c r="C49" s="103"/>
      <c r="D49" s="103"/>
      <c r="E49" s="84"/>
      <c r="F49" s="103"/>
      <c r="G49" s="84"/>
    </row>
    <row r="50" spans="1:7" x14ac:dyDescent="0.2">
      <c r="A50" s="102"/>
      <c r="B50" s="103"/>
      <c r="C50" s="103"/>
      <c r="D50" s="103"/>
      <c r="E50" s="84"/>
      <c r="F50" s="103"/>
      <c r="G50" s="84"/>
    </row>
    <row r="51" spans="1:7" x14ac:dyDescent="0.2">
      <c r="A51" s="102"/>
      <c r="B51" s="103"/>
      <c r="C51" s="103"/>
      <c r="D51" s="103"/>
      <c r="E51" s="84"/>
      <c r="F51" s="103"/>
      <c r="G51" s="84"/>
    </row>
    <row r="52" spans="1:7" x14ac:dyDescent="0.2">
      <c r="A52" s="102"/>
      <c r="B52" s="103"/>
      <c r="C52" s="103"/>
      <c r="D52" s="103"/>
      <c r="E52" s="84"/>
      <c r="F52" s="103"/>
      <c r="G52" s="84"/>
    </row>
    <row r="53" spans="1:7" x14ac:dyDescent="0.2">
      <c r="A53" s="102"/>
      <c r="B53" s="103"/>
      <c r="C53" s="103"/>
      <c r="D53" s="103"/>
      <c r="E53" s="84"/>
      <c r="F53" s="103"/>
      <c r="G53" s="84"/>
    </row>
    <row r="54" spans="1:7" x14ac:dyDescent="0.2">
      <c r="A54" s="102"/>
      <c r="B54" s="103"/>
      <c r="C54" s="103"/>
      <c r="D54" s="103"/>
      <c r="E54" s="84"/>
      <c r="F54" s="103"/>
      <c r="G54" s="84"/>
    </row>
    <row r="55" spans="1:7" x14ac:dyDescent="0.2">
      <c r="A55" s="102"/>
      <c r="B55" s="103"/>
      <c r="C55" s="103"/>
      <c r="D55" s="103"/>
      <c r="E55" s="84"/>
      <c r="F55" s="103"/>
      <c r="G55" s="84"/>
    </row>
    <row r="56" spans="1:7" x14ac:dyDescent="0.2">
      <c r="A56" s="102"/>
      <c r="B56" s="103"/>
      <c r="C56" s="103"/>
      <c r="D56" s="103"/>
      <c r="E56" s="84"/>
      <c r="F56" s="103"/>
      <c r="G56" s="84"/>
    </row>
    <row r="57" spans="1:7" ht="13.8" thickBot="1" x14ac:dyDescent="0.25">
      <c r="A57" s="105"/>
      <c r="B57" s="106"/>
      <c r="C57" s="106"/>
      <c r="D57" s="106"/>
      <c r="E57" s="120"/>
      <c r="F57" s="106"/>
      <c r="G57" s="120"/>
    </row>
    <row r="58" spans="1:7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  <c r="F58" s="15">
        <f>SUM(F3:F57)</f>
        <v>0</v>
      </c>
      <c r="G58" s="16">
        <f>SUM(G3:G57)</f>
        <v>0</v>
      </c>
    </row>
    <row r="59" spans="1:7" ht="14.4" thickTop="1" thickBot="1" x14ac:dyDescent="0.25">
      <c r="A59" s="40"/>
      <c r="B59" s="40"/>
      <c r="C59" s="121" t="s">
        <v>174</v>
      </c>
      <c r="D59" s="268">
        <f>D58+E58</f>
        <v>0</v>
      </c>
      <c r="E59" s="269"/>
      <c r="F59" s="268">
        <f>F58+G58</f>
        <v>0</v>
      </c>
      <c r="G59" s="268"/>
    </row>
    <row r="60" spans="1:7" ht="13.2" customHeight="1" x14ac:dyDescent="0.2">
      <c r="A60" s="253" t="s">
        <v>4</v>
      </c>
      <c r="B60" s="262"/>
      <c r="C60" s="264" t="s">
        <v>0</v>
      </c>
      <c r="D60" s="266" t="s">
        <v>26</v>
      </c>
      <c r="E60" s="267"/>
      <c r="F60" s="266" t="s">
        <v>27</v>
      </c>
      <c r="G60" s="267"/>
    </row>
    <row r="61" spans="1:7" ht="13.8" thickBot="1" x14ac:dyDescent="0.25">
      <c r="A61" s="255"/>
      <c r="B61" s="263"/>
      <c r="C61" s="265"/>
      <c r="D61" s="98" t="s">
        <v>5</v>
      </c>
      <c r="E61" s="19" t="s">
        <v>6</v>
      </c>
      <c r="F61" s="98" t="s">
        <v>5</v>
      </c>
      <c r="G61" s="19" t="s">
        <v>6</v>
      </c>
    </row>
    <row r="62" spans="1:7" x14ac:dyDescent="0.2">
      <c r="A62" s="107"/>
      <c r="B62" s="108"/>
      <c r="C62" s="108"/>
      <c r="D62" s="108"/>
      <c r="E62" s="92"/>
      <c r="F62" s="108"/>
      <c r="G62" s="92"/>
    </row>
    <row r="63" spans="1:7" x14ac:dyDescent="0.2">
      <c r="A63" s="102"/>
      <c r="B63" s="103"/>
      <c r="C63" s="103"/>
      <c r="D63" s="103"/>
      <c r="E63" s="84"/>
      <c r="F63" s="103"/>
      <c r="G63" s="84"/>
    </row>
    <row r="64" spans="1:7" x14ac:dyDescent="0.2">
      <c r="A64" s="102"/>
      <c r="B64" s="103"/>
      <c r="C64" s="103"/>
      <c r="D64" s="103"/>
      <c r="E64" s="84"/>
      <c r="F64" s="103"/>
      <c r="G64" s="84"/>
    </row>
    <row r="65" spans="1:7" x14ac:dyDescent="0.2">
      <c r="A65" s="102"/>
      <c r="B65" s="103"/>
      <c r="C65" s="103"/>
      <c r="D65" s="103"/>
      <c r="E65" s="84"/>
      <c r="F65" s="103"/>
      <c r="G65" s="84"/>
    </row>
    <row r="66" spans="1:7" x14ac:dyDescent="0.2">
      <c r="A66" s="102"/>
      <c r="B66" s="103"/>
      <c r="C66" s="103"/>
      <c r="D66" s="103"/>
      <c r="E66" s="84"/>
      <c r="F66" s="103"/>
      <c r="G66" s="84"/>
    </row>
    <row r="67" spans="1:7" x14ac:dyDescent="0.2">
      <c r="A67" s="102"/>
      <c r="B67" s="103"/>
      <c r="C67" s="103"/>
      <c r="D67" s="103"/>
      <c r="E67" s="84"/>
      <c r="F67" s="103"/>
      <c r="G67" s="84"/>
    </row>
    <row r="68" spans="1:7" x14ac:dyDescent="0.2">
      <c r="A68" s="102"/>
      <c r="B68" s="103"/>
      <c r="C68" s="104"/>
      <c r="D68" s="103"/>
      <c r="E68" s="84"/>
      <c r="F68" s="103"/>
      <c r="G68" s="84"/>
    </row>
    <row r="69" spans="1:7" x14ac:dyDescent="0.2">
      <c r="A69" s="102"/>
      <c r="B69" s="103"/>
      <c r="C69" s="103"/>
      <c r="D69" s="103"/>
      <c r="E69" s="84"/>
      <c r="F69" s="103"/>
      <c r="G69" s="84"/>
    </row>
    <row r="70" spans="1:7" x14ac:dyDescent="0.2">
      <c r="A70" s="102"/>
      <c r="B70" s="103"/>
      <c r="C70" s="103"/>
      <c r="D70" s="103"/>
      <c r="E70" s="84"/>
      <c r="F70" s="103"/>
      <c r="G70" s="84"/>
    </row>
    <row r="71" spans="1:7" x14ac:dyDescent="0.2">
      <c r="A71" s="102"/>
      <c r="B71" s="103"/>
      <c r="C71" s="103"/>
      <c r="D71" s="103"/>
      <c r="E71" s="84"/>
      <c r="F71" s="103"/>
      <c r="G71" s="84"/>
    </row>
    <row r="72" spans="1:7" x14ac:dyDescent="0.2">
      <c r="A72" s="102"/>
      <c r="B72" s="103"/>
      <c r="C72" s="103"/>
      <c r="D72" s="103"/>
      <c r="E72" s="84"/>
      <c r="F72" s="103"/>
      <c r="G72" s="84"/>
    </row>
    <row r="73" spans="1:7" x14ac:dyDescent="0.2">
      <c r="A73" s="102"/>
      <c r="B73" s="103"/>
      <c r="C73" s="103"/>
      <c r="D73" s="103"/>
      <c r="E73" s="84"/>
      <c r="F73" s="103"/>
      <c r="G73" s="84"/>
    </row>
    <row r="74" spans="1:7" x14ac:dyDescent="0.2">
      <c r="A74" s="102"/>
      <c r="B74" s="103"/>
      <c r="C74" s="103"/>
      <c r="D74" s="103"/>
      <c r="E74" s="84"/>
      <c r="F74" s="103"/>
      <c r="G74" s="84"/>
    </row>
    <row r="75" spans="1:7" x14ac:dyDescent="0.2">
      <c r="A75" s="102"/>
      <c r="B75" s="103"/>
      <c r="C75" s="103"/>
      <c r="D75" s="103"/>
      <c r="E75" s="84"/>
      <c r="F75" s="103"/>
      <c r="G75" s="84"/>
    </row>
    <row r="76" spans="1:7" x14ac:dyDescent="0.2">
      <c r="A76" s="102"/>
      <c r="B76" s="103"/>
      <c r="C76" s="103"/>
      <c r="D76" s="103"/>
      <c r="E76" s="84"/>
      <c r="F76" s="103"/>
      <c r="G76" s="84"/>
    </row>
    <row r="77" spans="1:7" x14ac:dyDescent="0.2">
      <c r="A77" s="102"/>
      <c r="B77" s="103"/>
      <c r="C77" s="103"/>
      <c r="D77" s="103"/>
      <c r="E77" s="84"/>
      <c r="F77" s="103"/>
      <c r="G77" s="84"/>
    </row>
    <row r="78" spans="1:7" x14ac:dyDescent="0.2">
      <c r="A78" s="102"/>
      <c r="B78" s="103"/>
      <c r="C78" s="103"/>
      <c r="D78" s="103"/>
      <c r="E78" s="84"/>
      <c r="F78" s="103"/>
      <c r="G78" s="84"/>
    </row>
    <row r="79" spans="1:7" x14ac:dyDescent="0.2">
      <c r="A79" s="102"/>
      <c r="B79" s="103"/>
      <c r="C79" s="103"/>
      <c r="D79" s="103"/>
      <c r="E79" s="84"/>
      <c r="F79" s="103"/>
      <c r="G79" s="84"/>
    </row>
    <row r="80" spans="1:7" x14ac:dyDescent="0.2">
      <c r="A80" s="102"/>
      <c r="B80" s="103"/>
      <c r="C80" s="103"/>
      <c r="D80" s="103"/>
      <c r="E80" s="84"/>
      <c r="F80" s="103"/>
      <c r="G80" s="84"/>
    </row>
    <row r="81" spans="1:7" x14ac:dyDescent="0.2">
      <c r="A81" s="102"/>
      <c r="B81" s="103"/>
      <c r="C81" s="103"/>
      <c r="D81" s="103"/>
      <c r="E81" s="84"/>
      <c r="F81" s="103"/>
      <c r="G81" s="84"/>
    </row>
    <row r="82" spans="1:7" x14ac:dyDescent="0.2">
      <c r="A82" s="102"/>
      <c r="B82" s="103"/>
      <c r="C82" s="103"/>
      <c r="D82" s="103"/>
      <c r="E82" s="84"/>
      <c r="F82" s="103"/>
      <c r="G82" s="84"/>
    </row>
    <row r="83" spans="1:7" x14ac:dyDescent="0.2">
      <c r="A83" s="102"/>
      <c r="B83" s="103"/>
      <c r="C83" s="103"/>
      <c r="D83" s="103"/>
      <c r="E83" s="84"/>
      <c r="F83" s="103"/>
      <c r="G83" s="84"/>
    </row>
    <row r="84" spans="1:7" x14ac:dyDescent="0.2">
      <c r="A84" s="102"/>
      <c r="B84" s="103"/>
      <c r="C84" s="103"/>
      <c r="D84" s="103"/>
      <c r="E84" s="84"/>
      <c r="F84" s="103"/>
      <c r="G84" s="84"/>
    </row>
    <row r="85" spans="1:7" x14ac:dyDescent="0.2">
      <c r="A85" s="102"/>
      <c r="B85" s="103"/>
      <c r="C85" s="103"/>
      <c r="D85" s="103"/>
      <c r="E85" s="84"/>
      <c r="F85" s="103"/>
      <c r="G85" s="84"/>
    </row>
    <row r="86" spans="1:7" x14ac:dyDescent="0.2">
      <c r="A86" s="102"/>
      <c r="B86" s="103"/>
      <c r="C86" s="103"/>
      <c r="D86" s="103"/>
      <c r="E86" s="84"/>
      <c r="F86" s="103"/>
      <c r="G86" s="84"/>
    </row>
    <row r="87" spans="1:7" x14ac:dyDescent="0.2">
      <c r="A87" s="102"/>
      <c r="B87" s="103"/>
      <c r="C87" s="103"/>
      <c r="D87" s="103"/>
      <c r="E87" s="84"/>
      <c r="F87" s="103"/>
      <c r="G87" s="84"/>
    </row>
    <row r="88" spans="1:7" x14ac:dyDescent="0.2">
      <c r="A88" s="102"/>
      <c r="B88" s="103"/>
      <c r="C88" s="103"/>
      <c r="D88" s="103"/>
      <c r="E88" s="84"/>
      <c r="F88" s="103"/>
      <c r="G88" s="84"/>
    </row>
    <row r="89" spans="1:7" x14ac:dyDescent="0.2">
      <c r="A89" s="102"/>
      <c r="B89" s="103"/>
      <c r="C89" s="103"/>
      <c r="D89" s="103"/>
      <c r="E89" s="84"/>
      <c r="F89" s="103"/>
      <c r="G89" s="84"/>
    </row>
    <row r="90" spans="1:7" x14ac:dyDescent="0.2">
      <c r="A90" s="102"/>
      <c r="B90" s="103"/>
      <c r="C90" s="103"/>
      <c r="D90" s="103"/>
      <c r="E90" s="84"/>
      <c r="F90" s="103"/>
      <c r="G90" s="84"/>
    </row>
    <row r="91" spans="1:7" x14ac:dyDescent="0.2">
      <c r="A91" s="102"/>
      <c r="B91" s="103"/>
      <c r="C91" s="103"/>
      <c r="D91" s="103"/>
      <c r="E91" s="84"/>
      <c r="F91" s="103"/>
      <c r="G91" s="84"/>
    </row>
    <row r="92" spans="1:7" x14ac:dyDescent="0.2">
      <c r="A92" s="102"/>
      <c r="B92" s="103"/>
      <c r="C92" s="103"/>
      <c r="D92" s="103"/>
      <c r="E92" s="84"/>
      <c r="F92" s="103"/>
      <c r="G92" s="84"/>
    </row>
    <row r="93" spans="1:7" x14ac:dyDescent="0.2">
      <c r="A93" s="102"/>
      <c r="B93" s="103"/>
      <c r="C93" s="103"/>
      <c r="D93" s="103"/>
      <c r="E93" s="84"/>
      <c r="F93" s="103"/>
      <c r="G93" s="84"/>
    </row>
    <row r="94" spans="1:7" x14ac:dyDescent="0.2">
      <c r="A94" s="102"/>
      <c r="B94" s="103"/>
      <c r="C94" s="103"/>
      <c r="D94" s="103"/>
      <c r="E94" s="84"/>
      <c r="F94" s="103"/>
      <c r="G94" s="84"/>
    </row>
    <row r="95" spans="1:7" x14ac:dyDescent="0.2">
      <c r="A95" s="102"/>
      <c r="B95" s="103"/>
      <c r="C95" s="103"/>
      <c r="D95" s="103"/>
      <c r="E95" s="84"/>
      <c r="F95" s="103"/>
      <c r="G95" s="84"/>
    </row>
    <row r="96" spans="1:7" x14ac:dyDescent="0.2">
      <c r="A96" s="102"/>
      <c r="B96" s="103"/>
      <c r="C96" s="103"/>
      <c r="D96" s="103"/>
      <c r="E96" s="84"/>
      <c r="F96" s="103"/>
      <c r="G96" s="84"/>
    </row>
    <row r="97" spans="1:7" x14ac:dyDescent="0.2">
      <c r="A97" s="102"/>
      <c r="B97" s="103"/>
      <c r="C97" s="103"/>
      <c r="D97" s="103"/>
      <c r="E97" s="84"/>
      <c r="F97" s="103"/>
      <c r="G97" s="84"/>
    </row>
    <row r="98" spans="1:7" x14ac:dyDescent="0.2">
      <c r="A98" s="102"/>
      <c r="B98" s="103"/>
      <c r="C98" s="103"/>
      <c r="D98" s="103"/>
      <c r="E98" s="84"/>
      <c r="F98" s="103"/>
      <c r="G98" s="84"/>
    </row>
    <row r="99" spans="1:7" x14ac:dyDescent="0.2">
      <c r="A99" s="102"/>
      <c r="B99" s="103"/>
      <c r="C99" s="103"/>
      <c r="D99" s="103"/>
      <c r="E99" s="84"/>
      <c r="F99" s="103"/>
      <c r="G99" s="84"/>
    </row>
    <row r="100" spans="1:7" x14ac:dyDescent="0.2">
      <c r="A100" s="102"/>
      <c r="B100" s="103"/>
      <c r="C100" s="103"/>
      <c r="D100" s="103"/>
      <c r="E100" s="84"/>
      <c r="F100" s="103"/>
      <c r="G100" s="84"/>
    </row>
    <row r="101" spans="1:7" x14ac:dyDescent="0.2">
      <c r="A101" s="102"/>
      <c r="B101" s="103"/>
      <c r="C101" s="103"/>
      <c r="D101" s="103"/>
      <c r="E101" s="84"/>
      <c r="F101" s="103"/>
      <c r="G101" s="84"/>
    </row>
    <row r="102" spans="1:7" x14ac:dyDescent="0.2">
      <c r="A102" s="102"/>
      <c r="B102" s="103"/>
      <c r="C102" s="103"/>
      <c r="D102" s="103"/>
      <c r="E102" s="84"/>
      <c r="F102" s="103"/>
      <c r="G102" s="84"/>
    </row>
    <row r="103" spans="1:7" x14ac:dyDescent="0.2">
      <c r="A103" s="102"/>
      <c r="B103" s="103"/>
      <c r="C103" s="103"/>
      <c r="D103" s="103"/>
      <c r="E103" s="84"/>
      <c r="F103" s="103"/>
      <c r="G103" s="84"/>
    </row>
    <row r="104" spans="1:7" x14ac:dyDescent="0.2">
      <c r="A104" s="102"/>
      <c r="B104" s="103"/>
      <c r="C104" s="103"/>
      <c r="D104" s="103"/>
      <c r="E104" s="84"/>
      <c r="F104" s="103"/>
      <c r="G104" s="84"/>
    </row>
    <row r="105" spans="1:7" x14ac:dyDescent="0.2">
      <c r="A105" s="102"/>
      <c r="B105" s="103"/>
      <c r="C105" s="103"/>
      <c r="D105" s="103"/>
      <c r="E105" s="84"/>
      <c r="F105" s="103"/>
      <c r="G105" s="84"/>
    </row>
    <row r="106" spans="1:7" x14ac:dyDescent="0.2">
      <c r="A106" s="102"/>
      <c r="B106" s="103"/>
      <c r="C106" s="103"/>
      <c r="D106" s="103"/>
      <c r="E106" s="84"/>
      <c r="F106" s="103"/>
      <c r="G106" s="84"/>
    </row>
    <row r="107" spans="1:7" x14ac:dyDescent="0.2">
      <c r="A107" s="102"/>
      <c r="B107" s="103"/>
      <c r="C107" s="103"/>
      <c r="D107" s="103"/>
      <c r="E107" s="84"/>
      <c r="F107" s="103"/>
      <c r="G107" s="84"/>
    </row>
    <row r="108" spans="1:7" x14ac:dyDescent="0.2">
      <c r="A108" s="102"/>
      <c r="B108" s="103"/>
      <c r="C108" s="103"/>
      <c r="D108" s="103"/>
      <c r="E108" s="84"/>
      <c r="F108" s="103"/>
      <c r="G108" s="84"/>
    </row>
    <row r="109" spans="1:7" x14ac:dyDescent="0.2">
      <c r="A109" s="102"/>
      <c r="B109" s="103"/>
      <c r="C109" s="103"/>
      <c r="D109" s="103"/>
      <c r="E109" s="84"/>
      <c r="F109" s="103"/>
      <c r="G109" s="84"/>
    </row>
    <row r="110" spans="1:7" x14ac:dyDescent="0.2">
      <c r="A110" s="102"/>
      <c r="B110" s="103"/>
      <c r="C110" s="103"/>
      <c r="D110" s="103"/>
      <c r="E110" s="84"/>
      <c r="F110" s="103"/>
      <c r="G110" s="84"/>
    </row>
    <row r="111" spans="1:7" x14ac:dyDescent="0.2">
      <c r="A111" s="102"/>
      <c r="B111" s="103"/>
      <c r="C111" s="103"/>
      <c r="D111" s="103"/>
      <c r="E111" s="84"/>
      <c r="F111" s="103"/>
      <c r="G111" s="84"/>
    </row>
    <row r="112" spans="1:7" x14ac:dyDescent="0.2">
      <c r="A112" s="102"/>
      <c r="B112" s="103"/>
      <c r="C112" s="103"/>
      <c r="D112" s="103"/>
      <c r="E112" s="84"/>
      <c r="F112" s="103"/>
      <c r="G112" s="84"/>
    </row>
    <row r="113" spans="1:7" x14ac:dyDescent="0.2">
      <c r="A113" s="102"/>
      <c r="B113" s="103"/>
      <c r="C113" s="103"/>
      <c r="D113" s="103"/>
      <c r="E113" s="84"/>
      <c r="F113" s="103"/>
      <c r="G113" s="84"/>
    </row>
    <row r="114" spans="1:7" x14ac:dyDescent="0.2">
      <c r="A114" s="102"/>
      <c r="B114" s="103"/>
      <c r="C114" s="103"/>
      <c r="D114" s="103"/>
      <c r="E114" s="84"/>
      <c r="F114" s="103"/>
      <c r="G114" s="84"/>
    </row>
    <row r="115" spans="1:7" x14ac:dyDescent="0.2">
      <c r="A115" s="102"/>
      <c r="B115" s="103"/>
      <c r="C115" s="103"/>
      <c r="D115" s="103"/>
      <c r="E115" s="84"/>
      <c r="F115" s="103"/>
      <c r="G115" s="84"/>
    </row>
    <row r="116" spans="1:7" ht="13.8" thickBot="1" x14ac:dyDescent="0.25">
      <c r="A116" s="105"/>
      <c r="B116" s="106"/>
      <c r="C116" s="106"/>
      <c r="D116" s="106"/>
      <c r="E116" s="120"/>
      <c r="F116" s="106"/>
      <c r="G116" s="120"/>
    </row>
    <row r="117" spans="1:7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  <c r="F117" s="15">
        <f>SUM(F62:F116)</f>
        <v>0</v>
      </c>
      <c r="G117" s="16">
        <f>SUM(G62:G116)</f>
        <v>0</v>
      </c>
    </row>
    <row r="118" spans="1:7" ht="14.4" thickTop="1" thickBot="1" x14ac:dyDescent="0.25">
      <c r="A118" s="40"/>
      <c r="B118" s="40"/>
      <c r="C118" s="121" t="s">
        <v>176</v>
      </c>
      <c r="D118" s="268">
        <f>D117+E117</f>
        <v>0</v>
      </c>
      <c r="E118" s="269"/>
      <c r="F118" s="268">
        <f>F117+G117</f>
        <v>0</v>
      </c>
      <c r="G118" s="268"/>
    </row>
    <row r="119" spans="1:7" ht="13.2" customHeight="1" x14ac:dyDescent="0.2">
      <c r="A119" s="253" t="s">
        <v>4</v>
      </c>
      <c r="B119" s="262"/>
      <c r="C119" s="264" t="s">
        <v>0</v>
      </c>
      <c r="D119" s="266" t="s">
        <v>26</v>
      </c>
      <c r="E119" s="267"/>
      <c r="F119" s="266" t="s">
        <v>27</v>
      </c>
      <c r="G119" s="267"/>
    </row>
    <row r="120" spans="1:7" ht="13.8" thickBot="1" x14ac:dyDescent="0.25">
      <c r="A120" s="255"/>
      <c r="B120" s="263"/>
      <c r="C120" s="265"/>
      <c r="D120" s="98" t="s">
        <v>5</v>
      </c>
      <c r="E120" s="19" t="s">
        <v>6</v>
      </c>
      <c r="F120" s="98" t="s">
        <v>5</v>
      </c>
      <c r="G120" s="19" t="s">
        <v>6</v>
      </c>
    </row>
    <row r="121" spans="1:7" x14ac:dyDescent="0.2">
      <c r="A121" s="107"/>
      <c r="B121" s="108"/>
      <c r="C121" s="108"/>
      <c r="D121" s="108"/>
      <c r="E121" s="92"/>
      <c r="F121" s="108"/>
      <c r="G121" s="92"/>
    </row>
    <row r="122" spans="1:7" x14ac:dyDescent="0.2">
      <c r="A122" s="102"/>
      <c r="B122" s="103"/>
      <c r="C122" s="103"/>
      <c r="D122" s="103"/>
      <c r="E122" s="84"/>
      <c r="F122" s="103"/>
      <c r="G122" s="84"/>
    </row>
    <row r="123" spans="1:7" x14ac:dyDescent="0.2">
      <c r="A123" s="102"/>
      <c r="B123" s="103"/>
      <c r="C123" s="103"/>
      <c r="D123" s="103"/>
      <c r="E123" s="84"/>
      <c r="F123" s="103"/>
      <c r="G123" s="84"/>
    </row>
    <row r="124" spans="1:7" x14ac:dyDescent="0.2">
      <c r="A124" s="102"/>
      <c r="B124" s="103"/>
      <c r="C124" s="103"/>
      <c r="D124" s="103"/>
      <c r="E124" s="84"/>
      <c r="F124" s="103"/>
      <c r="G124" s="84"/>
    </row>
    <row r="125" spans="1:7" x14ac:dyDescent="0.2">
      <c r="A125" s="102"/>
      <c r="B125" s="103"/>
      <c r="C125" s="103"/>
      <c r="D125" s="103"/>
      <c r="E125" s="84"/>
      <c r="F125" s="103"/>
      <c r="G125" s="84"/>
    </row>
    <row r="126" spans="1:7" x14ac:dyDescent="0.2">
      <c r="A126" s="102"/>
      <c r="B126" s="103"/>
      <c r="C126" s="103"/>
      <c r="D126" s="103"/>
      <c r="E126" s="84"/>
      <c r="F126" s="103"/>
      <c r="G126" s="84"/>
    </row>
    <row r="127" spans="1:7" x14ac:dyDescent="0.2">
      <c r="A127" s="102"/>
      <c r="B127" s="103"/>
      <c r="C127" s="104"/>
      <c r="D127" s="103"/>
      <c r="E127" s="84"/>
      <c r="F127" s="103"/>
      <c r="G127" s="84"/>
    </row>
    <row r="128" spans="1:7" x14ac:dyDescent="0.2">
      <c r="A128" s="102"/>
      <c r="B128" s="103"/>
      <c r="C128" s="103"/>
      <c r="D128" s="103"/>
      <c r="E128" s="84"/>
      <c r="F128" s="103"/>
      <c r="G128" s="84"/>
    </row>
    <row r="129" spans="1:7" x14ac:dyDescent="0.2">
      <c r="A129" s="102"/>
      <c r="B129" s="103"/>
      <c r="C129" s="103"/>
      <c r="D129" s="103"/>
      <c r="E129" s="84"/>
      <c r="F129" s="103"/>
      <c r="G129" s="84"/>
    </row>
    <row r="130" spans="1:7" x14ac:dyDescent="0.2">
      <c r="A130" s="102"/>
      <c r="B130" s="103"/>
      <c r="C130" s="103"/>
      <c r="D130" s="103"/>
      <c r="E130" s="84"/>
      <c r="F130" s="103"/>
      <c r="G130" s="84"/>
    </row>
    <row r="131" spans="1:7" x14ac:dyDescent="0.2">
      <c r="A131" s="102"/>
      <c r="B131" s="103"/>
      <c r="C131" s="103"/>
      <c r="D131" s="103"/>
      <c r="E131" s="84"/>
      <c r="F131" s="103"/>
      <c r="G131" s="84"/>
    </row>
    <row r="132" spans="1:7" x14ac:dyDescent="0.2">
      <c r="A132" s="102"/>
      <c r="B132" s="103"/>
      <c r="C132" s="103"/>
      <c r="D132" s="103"/>
      <c r="E132" s="84"/>
      <c r="F132" s="103"/>
      <c r="G132" s="84"/>
    </row>
    <row r="133" spans="1:7" x14ac:dyDescent="0.2">
      <c r="A133" s="102"/>
      <c r="B133" s="103"/>
      <c r="C133" s="103"/>
      <c r="D133" s="103"/>
      <c r="E133" s="84"/>
      <c r="F133" s="103"/>
      <c r="G133" s="84"/>
    </row>
    <row r="134" spans="1:7" x14ac:dyDescent="0.2">
      <c r="A134" s="102"/>
      <c r="B134" s="103"/>
      <c r="C134" s="103"/>
      <c r="D134" s="103"/>
      <c r="E134" s="84"/>
      <c r="F134" s="103"/>
      <c r="G134" s="84"/>
    </row>
    <row r="135" spans="1:7" x14ac:dyDescent="0.2">
      <c r="A135" s="102"/>
      <c r="B135" s="103"/>
      <c r="C135" s="103"/>
      <c r="D135" s="103"/>
      <c r="E135" s="84"/>
      <c r="F135" s="103"/>
      <c r="G135" s="84"/>
    </row>
    <row r="136" spans="1:7" x14ac:dyDescent="0.2">
      <c r="A136" s="102"/>
      <c r="B136" s="103"/>
      <c r="C136" s="103"/>
      <c r="D136" s="103"/>
      <c r="E136" s="84"/>
      <c r="F136" s="103"/>
      <c r="G136" s="84"/>
    </row>
    <row r="137" spans="1:7" x14ac:dyDescent="0.2">
      <c r="A137" s="102"/>
      <c r="B137" s="103"/>
      <c r="C137" s="103"/>
      <c r="D137" s="103"/>
      <c r="E137" s="84"/>
      <c r="F137" s="103"/>
      <c r="G137" s="84"/>
    </row>
    <row r="138" spans="1:7" x14ac:dyDescent="0.2">
      <c r="A138" s="102"/>
      <c r="B138" s="103"/>
      <c r="C138" s="103"/>
      <c r="D138" s="103"/>
      <c r="E138" s="84"/>
      <c r="F138" s="103"/>
      <c r="G138" s="84"/>
    </row>
    <row r="139" spans="1:7" x14ac:dyDescent="0.2">
      <c r="A139" s="102"/>
      <c r="B139" s="103"/>
      <c r="C139" s="103"/>
      <c r="D139" s="103"/>
      <c r="E139" s="84"/>
      <c r="F139" s="103"/>
      <c r="G139" s="84"/>
    </row>
    <row r="140" spans="1:7" x14ac:dyDescent="0.2">
      <c r="A140" s="102"/>
      <c r="B140" s="103"/>
      <c r="C140" s="103"/>
      <c r="D140" s="103"/>
      <c r="E140" s="84"/>
      <c r="F140" s="103"/>
      <c r="G140" s="84"/>
    </row>
    <row r="141" spans="1:7" x14ac:dyDescent="0.2">
      <c r="A141" s="102"/>
      <c r="B141" s="103"/>
      <c r="C141" s="103"/>
      <c r="D141" s="103"/>
      <c r="E141" s="84"/>
      <c r="F141" s="103"/>
      <c r="G141" s="84"/>
    </row>
    <row r="142" spans="1:7" x14ac:dyDescent="0.2">
      <c r="A142" s="102"/>
      <c r="B142" s="103"/>
      <c r="C142" s="103"/>
      <c r="D142" s="103"/>
      <c r="E142" s="84"/>
      <c r="F142" s="103"/>
      <c r="G142" s="84"/>
    </row>
    <row r="143" spans="1:7" x14ac:dyDescent="0.2">
      <c r="A143" s="102"/>
      <c r="B143" s="103"/>
      <c r="C143" s="103"/>
      <c r="D143" s="103"/>
      <c r="E143" s="84"/>
      <c r="F143" s="103"/>
      <c r="G143" s="84"/>
    </row>
    <row r="144" spans="1:7" x14ac:dyDescent="0.2">
      <c r="A144" s="102"/>
      <c r="B144" s="103"/>
      <c r="C144" s="103"/>
      <c r="D144" s="103"/>
      <c r="E144" s="84"/>
      <c r="F144" s="103"/>
      <c r="G144" s="84"/>
    </row>
    <row r="145" spans="1:7" x14ac:dyDescent="0.2">
      <c r="A145" s="102"/>
      <c r="B145" s="103"/>
      <c r="C145" s="103"/>
      <c r="D145" s="103"/>
      <c r="E145" s="84"/>
      <c r="F145" s="103"/>
      <c r="G145" s="84"/>
    </row>
    <row r="146" spans="1:7" x14ac:dyDescent="0.2">
      <c r="A146" s="102"/>
      <c r="B146" s="103"/>
      <c r="C146" s="103"/>
      <c r="D146" s="103"/>
      <c r="E146" s="84"/>
      <c r="F146" s="103"/>
      <c r="G146" s="84"/>
    </row>
    <row r="147" spans="1:7" x14ac:dyDescent="0.2">
      <c r="A147" s="102"/>
      <c r="B147" s="103"/>
      <c r="C147" s="103"/>
      <c r="D147" s="103"/>
      <c r="E147" s="84"/>
      <c r="F147" s="103"/>
      <c r="G147" s="84"/>
    </row>
    <row r="148" spans="1:7" x14ac:dyDescent="0.2">
      <c r="A148" s="102"/>
      <c r="B148" s="103"/>
      <c r="C148" s="103"/>
      <c r="D148" s="103"/>
      <c r="E148" s="84"/>
      <c r="F148" s="103"/>
      <c r="G148" s="84"/>
    </row>
    <row r="149" spans="1:7" x14ac:dyDescent="0.2">
      <c r="A149" s="102"/>
      <c r="B149" s="103"/>
      <c r="C149" s="103"/>
      <c r="D149" s="103"/>
      <c r="E149" s="84"/>
      <c r="F149" s="103"/>
      <c r="G149" s="84"/>
    </row>
    <row r="150" spans="1:7" x14ac:dyDescent="0.2">
      <c r="A150" s="102"/>
      <c r="B150" s="103"/>
      <c r="C150" s="103"/>
      <c r="D150" s="103"/>
      <c r="E150" s="84"/>
      <c r="F150" s="103"/>
      <c r="G150" s="84"/>
    </row>
    <row r="151" spans="1:7" x14ac:dyDescent="0.2">
      <c r="A151" s="102"/>
      <c r="B151" s="103"/>
      <c r="C151" s="103"/>
      <c r="D151" s="103"/>
      <c r="E151" s="84"/>
      <c r="F151" s="103"/>
      <c r="G151" s="84"/>
    </row>
    <row r="152" spans="1:7" x14ac:dyDescent="0.2">
      <c r="A152" s="102"/>
      <c r="B152" s="103"/>
      <c r="C152" s="103"/>
      <c r="D152" s="103"/>
      <c r="E152" s="84"/>
      <c r="F152" s="103"/>
      <c r="G152" s="84"/>
    </row>
    <row r="153" spans="1:7" x14ac:dyDescent="0.2">
      <c r="A153" s="102"/>
      <c r="B153" s="103"/>
      <c r="C153" s="103"/>
      <c r="D153" s="103"/>
      <c r="E153" s="84"/>
      <c r="F153" s="103"/>
      <c r="G153" s="84"/>
    </row>
    <row r="154" spans="1:7" x14ac:dyDescent="0.2">
      <c r="A154" s="102"/>
      <c r="B154" s="103"/>
      <c r="C154" s="103"/>
      <c r="D154" s="103"/>
      <c r="E154" s="84"/>
      <c r="F154" s="103"/>
      <c r="G154" s="84"/>
    </row>
    <row r="155" spans="1:7" x14ac:dyDescent="0.2">
      <c r="A155" s="102"/>
      <c r="B155" s="103"/>
      <c r="C155" s="103"/>
      <c r="D155" s="103"/>
      <c r="E155" s="84"/>
      <c r="F155" s="103"/>
      <c r="G155" s="84"/>
    </row>
    <row r="156" spans="1:7" x14ac:dyDescent="0.2">
      <c r="A156" s="102"/>
      <c r="B156" s="103"/>
      <c r="C156" s="103"/>
      <c r="D156" s="103"/>
      <c r="E156" s="84"/>
      <c r="F156" s="103"/>
      <c r="G156" s="84"/>
    </row>
    <row r="157" spans="1:7" x14ac:dyDescent="0.2">
      <c r="A157" s="102"/>
      <c r="B157" s="103"/>
      <c r="C157" s="103"/>
      <c r="D157" s="103"/>
      <c r="E157" s="84"/>
      <c r="F157" s="103"/>
      <c r="G157" s="84"/>
    </row>
    <row r="158" spans="1:7" x14ac:dyDescent="0.2">
      <c r="A158" s="102"/>
      <c r="B158" s="103"/>
      <c r="C158" s="103"/>
      <c r="D158" s="103"/>
      <c r="E158" s="84"/>
      <c r="F158" s="103"/>
      <c r="G158" s="84"/>
    </row>
    <row r="159" spans="1:7" x14ac:dyDescent="0.2">
      <c r="A159" s="102"/>
      <c r="B159" s="103"/>
      <c r="C159" s="103"/>
      <c r="D159" s="103"/>
      <c r="E159" s="84"/>
      <c r="F159" s="103"/>
      <c r="G159" s="84"/>
    </row>
    <row r="160" spans="1:7" x14ac:dyDescent="0.2">
      <c r="A160" s="102"/>
      <c r="B160" s="103"/>
      <c r="C160" s="103"/>
      <c r="D160" s="103"/>
      <c r="E160" s="84"/>
      <c r="F160" s="103"/>
      <c r="G160" s="84"/>
    </row>
    <row r="161" spans="1:7" x14ac:dyDescent="0.2">
      <c r="A161" s="102"/>
      <c r="B161" s="103"/>
      <c r="C161" s="103"/>
      <c r="D161" s="103"/>
      <c r="E161" s="84"/>
      <c r="F161" s="103"/>
      <c r="G161" s="84"/>
    </row>
    <row r="162" spans="1:7" x14ac:dyDescent="0.2">
      <c r="A162" s="102"/>
      <c r="B162" s="103"/>
      <c r="C162" s="103"/>
      <c r="D162" s="103"/>
      <c r="E162" s="84"/>
      <c r="F162" s="103"/>
      <c r="G162" s="84"/>
    </row>
    <row r="163" spans="1:7" x14ac:dyDescent="0.2">
      <c r="A163" s="102"/>
      <c r="B163" s="103"/>
      <c r="C163" s="103"/>
      <c r="D163" s="103"/>
      <c r="E163" s="84"/>
      <c r="F163" s="103"/>
      <c r="G163" s="84"/>
    </row>
    <row r="164" spans="1:7" x14ac:dyDescent="0.2">
      <c r="A164" s="102"/>
      <c r="B164" s="103"/>
      <c r="C164" s="103"/>
      <c r="D164" s="103"/>
      <c r="E164" s="84"/>
      <c r="F164" s="103"/>
      <c r="G164" s="84"/>
    </row>
    <row r="165" spans="1:7" x14ac:dyDescent="0.2">
      <c r="A165" s="102"/>
      <c r="B165" s="103"/>
      <c r="C165" s="103"/>
      <c r="D165" s="103"/>
      <c r="E165" s="84"/>
      <c r="F165" s="103"/>
      <c r="G165" s="84"/>
    </row>
    <row r="166" spans="1:7" x14ac:dyDescent="0.2">
      <c r="A166" s="102"/>
      <c r="B166" s="103"/>
      <c r="C166" s="103"/>
      <c r="D166" s="103"/>
      <c r="E166" s="84"/>
      <c r="F166" s="103"/>
      <c r="G166" s="84"/>
    </row>
    <row r="167" spans="1:7" x14ac:dyDescent="0.2">
      <c r="A167" s="102"/>
      <c r="B167" s="103"/>
      <c r="C167" s="103"/>
      <c r="D167" s="103"/>
      <c r="E167" s="84"/>
      <c r="F167" s="103"/>
      <c r="G167" s="84"/>
    </row>
    <row r="168" spans="1:7" x14ac:dyDescent="0.2">
      <c r="A168" s="102"/>
      <c r="B168" s="103"/>
      <c r="C168" s="103"/>
      <c r="D168" s="103"/>
      <c r="E168" s="84"/>
      <c r="F168" s="103"/>
      <c r="G168" s="84"/>
    </row>
    <row r="169" spans="1:7" x14ac:dyDescent="0.2">
      <c r="A169" s="102"/>
      <c r="B169" s="103"/>
      <c r="C169" s="103"/>
      <c r="D169" s="103"/>
      <c r="E169" s="84"/>
      <c r="F169" s="103"/>
      <c r="G169" s="84"/>
    </row>
    <row r="170" spans="1:7" x14ac:dyDescent="0.2">
      <c r="A170" s="102"/>
      <c r="B170" s="103"/>
      <c r="C170" s="103"/>
      <c r="D170" s="103"/>
      <c r="E170" s="84"/>
      <c r="F170" s="103"/>
      <c r="G170" s="84"/>
    </row>
    <row r="171" spans="1:7" x14ac:dyDescent="0.2">
      <c r="A171" s="102"/>
      <c r="B171" s="103"/>
      <c r="C171" s="103"/>
      <c r="D171" s="103"/>
      <c r="E171" s="84"/>
      <c r="F171" s="103"/>
      <c r="G171" s="84"/>
    </row>
    <row r="172" spans="1:7" x14ac:dyDescent="0.2">
      <c r="A172" s="102"/>
      <c r="B172" s="103"/>
      <c r="C172" s="103"/>
      <c r="D172" s="103"/>
      <c r="E172" s="84"/>
      <c r="F172" s="103"/>
      <c r="G172" s="84"/>
    </row>
    <row r="173" spans="1:7" x14ac:dyDescent="0.2">
      <c r="A173" s="102"/>
      <c r="B173" s="103"/>
      <c r="C173" s="103"/>
      <c r="D173" s="103"/>
      <c r="E173" s="84"/>
      <c r="F173" s="103"/>
      <c r="G173" s="84"/>
    </row>
    <row r="174" spans="1:7" x14ac:dyDescent="0.2">
      <c r="A174" s="102"/>
      <c r="B174" s="103"/>
      <c r="C174" s="103"/>
      <c r="D174" s="103"/>
      <c r="E174" s="84"/>
      <c r="F174" s="103"/>
      <c r="G174" s="84"/>
    </row>
    <row r="175" spans="1:7" ht="13.8" thickBot="1" x14ac:dyDescent="0.25">
      <c r="A175" s="105"/>
      <c r="B175" s="106"/>
      <c r="C175" s="106"/>
      <c r="D175" s="106"/>
      <c r="E175" s="120"/>
      <c r="F175" s="106"/>
      <c r="G175" s="120"/>
    </row>
    <row r="176" spans="1:7" ht="13.8" thickBot="1" x14ac:dyDescent="0.25">
      <c r="A176" s="14"/>
      <c r="B176" s="15"/>
      <c r="C176" s="15"/>
      <c r="D176" s="15">
        <f>SUM(D121:D175)</f>
        <v>0</v>
      </c>
      <c r="E176" s="16">
        <f>SUM(E121:E175)</f>
        <v>0</v>
      </c>
      <c r="F176" s="15">
        <f>SUM(F121:F175)</f>
        <v>0</v>
      </c>
      <c r="G176" s="16">
        <f>SUM(G121:G175)</f>
        <v>0</v>
      </c>
    </row>
    <row r="177" spans="1:7" ht="14.4" thickTop="1" thickBot="1" x14ac:dyDescent="0.25">
      <c r="A177" s="40"/>
      <c r="B177" s="40"/>
      <c r="C177" s="121" t="s">
        <v>177</v>
      </c>
      <c r="D177" s="268">
        <f>D176+E176</f>
        <v>0</v>
      </c>
      <c r="E177" s="269"/>
      <c r="F177" s="268">
        <f>F176+G176</f>
        <v>0</v>
      </c>
      <c r="G177" s="268"/>
    </row>
    <row r="178" spans="1:7" ht="13.2" customHeight="1" x14ac:dyDescent="0.2">
      <c r="A178" s="253" t="s">
        <v>4</v>
      </c>
      <c r="B178" s="262"/>
      <c r="C178" s="264" t="s">
        <v>0</v>
      </c>
      <c r="D178" s="266" t="s">
        <v>26</v>
      </c>
      <c r="E178" s="267"/>
      <c r="F178" s="266" t="s">
        <v>27</v>
      </c>
      <c r="G178" s="267"/>
    </row>
    <row r="179" spans="1:7" ht="13.8" thickBot="1" x14ac:dyDescent="0.25">
      <c r="A179" s="255"/>
      <c r="B179" s="263"/>
      <c r="C179" s="265"/>
      <c r="D179" s="98" t="s">
        <v>5</v>
      </c>
      <c r="E179" s="19" t="s">
        <v>6</v>
      </c>
      <c r="F179" s="98" t="s">
        <v>5</v>
      </c>
      <c r="G179" s="19" t="s">
        <v>6</v>
      </c>
    </row>
    <row r="180" spans="1:7" x14ac:dyDescent="0.2">
      <c r="A180" s="107"/>
      <c r="B180" s="108"/>
      <c r="C180" s="108"/>
      <c r="D180" s="108"/>
      <c r="E180" s="92"/>
      <c r="F180" s="108"/>
      <c r="G180" s="92"/>
    </row>
    <row r="181" spans="1:7" x14ac:dyDescent="0.2">
      <c r="A181" s="102"/>
      <c r="B181" s="103"/>
      <c r="C181" s="103"/>
      <c r="D181" s="103"/>
      <c r="E181" s="84"/>
      <c r="F181" s="103"/>
      <c r="G181" s="84"/>
    </row>
    <row r="182" spans="1:7" x14ac:dyDescent="0.2">
      <c r="A182" s="102"/>
      <c r="B182" s="103"/>
      <c r="C182" s="103"/>
      <c r="D182" s="103"/>
      <c r="E182" s="84"/>
      <c r="F182" s="103"/>
      <c r="G182" s="84"/>
    </row>
    <row r="183" spans="1:7" x14ac:dyDescent="0.2">
      <c r="A183" s="102"/>
      <c r="B183" s="103"/>
      <c r="C183" s="103"/>
      <c r="D183" s="103"/>
      <c r="E183" s="84"/>
      <c r="F183" s="103"/>
      <c r="G183" s="84"/>
    </row>
    <row r="184" spans="1:7" x14ac:dyDescent="0.2">
      <c r="A184" s="102"/>
      <c r="B184" s="103"/>
      <c r="C184" s="103"/>
      <c r="D184" s="103"/>
      <c r="E184" s="84"/>
      <c r="F184" s="103"/>
      <c r="G184" s="84"/>
    </row>
    <row r="185" spans="1:7" x14ac:dyDescent="0.2">
      <c r="A185" s="102"/>
      <c r="B185" s="103"/>
      <c r="C185" s="103"/>
      <c r="D185" s="103"/>
      <c r="E185" s="84"/>
      <c r="F185" s="103"/>
      <c r="G185" s="84"/>
    </row>
    <row r="186" spans="1:7" x14ac:dyDescent="0.2">
      <c r="A186" s="102"/>
      <c r="B186" s="103"/>
      <c r="C186" s="104"/>
      <c r="D186" s="103"/>
      <c r="E186" s="84"/>
      <c r="F186" s="103"/>
      <c r="G186" s="84"/>
    </row>
    <row r="187" spans="1:7" x14ac:dyDescent="0.2">
      <c r="A187" s="102"/>
      <c r="B187" s="103"/>
      <c r="C187" s="103"/>
      <c r="D187" s="103"/>
      <c r="E187" s="84"/>
      <c r="F187" s="103"/>
      <c r="G187" s="84"/>
    </row>
    <row r="188" spans="1:7" x14ac:dyDescent="0.2">
      <c r="A188" s="102"/>
      <c r="B188" s="103"/>
      <c r="C188" s="103"/>
      <c r="D188" s="103"/>
      <c r="E188" s="84"/>
      <c r="F188" s="103"/>
      <c r="G188" s="84"/>
    </row>
    <row r="189" spans="1:7" x14ac:dyDescent="0.2">
      <c r="A189" s="102"/>
      <c r="B189" s="103"/>
      <c r="C189" s="103"/>
      <c r="D189" s="103"/>
      <c r="E189" s="84"/>
      <c r="F189" s="103"/>
      <c r="G189" s="84"/>
    </row>
    <row r="190" spans="1:7" x14ac:dyDescent="0.2">
      <c r="A190" s="102"/>
      <c r="B190" s="103"/>
      <c r="C190" s="103"/>
      <c r="D190" s="103"/>
      <c r="E190" s="84"/>
      <c r="F190" s="103"/>
      <c r="G190" s="84"/>
    </row>
    <row r="191" spans="1:7" x14ac:dyDescent="0.2">
      <c r="A191" s="102"/>
      <c r="B191" s="103"/>
      <c r="C191" s="103"/>
      <c r="D191" s="103"/>
      <c r="E191" s="84"/>
      <c r="F191" s="103"/>
      <c r="G191" s="84"/>
    </row>
    <row r="192" spans="1:7" x14ac:dyDescent="0.2">
      <c r="A192" s="102"/>
      <c r="B192" s="103"/>
      <c r="C192" s="103"/>
      <c r="D192" s="103"/>
      <c r="E192" s="84"/>
      <c r="F192" s="103"/>
      <c r="G192" s="84"/>
    </row>
    <row r="193" spans="1:7" x14ac:dyDescent="0.2">
      <c r="A193" s="102"/>
      <c r="B193" s="103"/>
      <c r="C193" s="103"/>
      <c r="D193" s="103"/>
      <c r="E193" s="84"/>
      <c r="F193" s="103"/>
      <c r="G193" s="84"/>
    </row>
    <row r="194" spans="1:7" x14ac:dyDescent="0.2">
      <c r="A194" s="102"/>
      <c r="B194" s="103"/>
      <c r="C194" s="103"/>
      <c r="D194" s="103"/>
      <c r="E194" s="84"/>
      <c r="F194" s="103"/>
      <c r="G194" s="84"/>
    </row>
    <row r="195" spans="1:7" x14ac:dyDescent="0.2">
      <c r="A195" s="102"/>
      <c r="B195" s="103"/>
      <c r="C195" s="103"/>
      <c r="D195" s="103"/>
      <c r="E195" s="84"/>
      <c r="F195" s="103"/>
      <c r="G195" s="84"/>
    </row>
    <row r="196" spans="1:7" x14ac:dyDescent="0.2">
      <c r="A196" s="102"/>
      <c r="B196" s="103"/>
      <c r="C196" s="103"/>
      <c r="D196" s="103"/>
      <c r="E196" s="84"/>
      <c r="F196" s="103"/>
      <c r="G196" s="84"/>
    </row>
    <row r="197" spans="1:7" x14ac:dyDescent="0.2">
      <c r="A197" s="102"/>
      <c r="B197" s="103"/>
      <c r="C197" s="103"/>
      <c r="D197" s="103"/>
      <c r="E197" s="84"/>
      <c r="F197" s="103"/>
      <c r="G197" s="84"/>
    </row>
    <row r="198" spans="1:7" x14ac:dyDescent="0.2">
      <c r="A198" s="102"/>
      <c r="B198" s="103"/>
      <c r="C198" s="103"/>
      <c r="D198" s="103"/>
      <c r="E198" s="84"/>
      <c r="F198" s="103"/>
      <c r="G198" s="84"/>
    </row>
    <row r="199" spans="1:7" x14ac:dyDescent="0.2">
      <c r="A199" s="102"/>
      <c r="B199" s="103"/>
      <c r="C199" s="103"/>
      <c r="D199" s="103"/>
      <c r="E199" s="84"/>
      <c r="F199" s="103"/>
      <c r="G199" s="84"/>
    </row>
    <row r="200" spans="1:7" x14ac:dyDescent="0.2">
      <c r="A200" s="102"/>
      <c r="B200" s="103"/>
      <c r="C200" s="103"/>
      <c r="D200" s="103"/>
      <c r="E200" s="84"/>
      <c r="F200" s="103"/>
      <c r="G200" s="84"/>
    </row>
    <row r="201" spans="1:7" x14ac:dyDescent="0.2">
      <c r="A201" s="102"/>
      <c r="B201" s="103"/>
      <c r="C201" s="103"/>
      <c r="D201" s="103"/>
      <c r="E201" s="84"/>
      <c r="F201" s="103"/>
      <c r="G201" s="84"/>
    </row>
    <row r="202" spans="1:7" x14ac:dyDescent="0.2">
      <c r="A202" s="102"/>
      <c r="B202" s="103"/>
      <c r="C202" s="103"/>
      <c r="D202" s="103"/>
      <c r="E202" s="84"/>
      <c r="F202" s="103"/>
      <c r="G202" s="84"/>
    </row>
    <row r="203" spans="1:7" x14ac:dyDescent="0.2">
      <c r="A203" s="102"/>
      <c r="B203" s="103"/>
      <c r="C203" s="103"/>
      <c r="D203" s="103"/>
      <c r="E203" s="84"/>
      <c r="F203" s="103"/>
      <c r="G203" s="84"/>
    </row>
    <row r="204" spans="1:7" x14ac:dyDescent="0.2">
      <c r="A204" s="102"/>
      <c r="B204" s="103"/>
      <c r="C204" s="103"/>
      <c r="D204" s="103"/>
      <c r="E204" s="84"/>
      <c r="F204" s="103"/>
      <c r="G204" s="84"/>
    </row>
    <row r="205" spans="1:7" x14ac:dyDescent="0.2">
      <c r="A205" s="102"/>
      <c r="B205" s="103"/>
      <c r="C205" s="103"/>
      <c r="D205" s="103"/>
      <c r="E205" s="84"/>
      <c r="F205" s="103"/>
      <c r="G205" s="84"/>
    </row>
    <row r="206" spans="1:7" x14ac:dyDescent="0.2">
      <c r="A206" s="102"/>
      <c r="B206" s="103"/>
      <c r="C206" s="103"/>
      <c r="D206" s="103"/>
      <c r="E206" s="84"/>
      <c r="F206" s="103"/>
      <c r="G206" s="84"/>
    </row>
    <row r="207" spans="1:7" x14ac:dyDescent="0.2">
      <c r="A207" s="102"/>
      <c r="B207" s="103"/>
      <c r="C207" s="103"/>
      <c r="D207" s="103"/>
      <c r="E207" s="84"/>
      <c r="F207" s="103"/>
      <c r="G207" s="84"/>
    </row>
    <row r="208" spans="1:7" x14ac:dyDescent="0.2">
      <c r="A208" s="102"/>
      <c r="B208" s="103"/>
      <c r="C208" s="103"/>
      <c r="D208" s="103"/>
      <c r="E208" s="84"/>
      <c r="F208" s="103"/>
      <c r="G208" s="84"/>
    </row>
    <row r="209" spans="1:7" x14ac:dyDescent="0.2">
      <c r="A209" s="102"/>
      <c r="B209" s="103"/>
      <c r="C209" s="103"/>
      <c r="D209" s="103"/>
      <c r="E209" s="84"/>
      <c r="F209" s="103"/>
      <c r="G209" s="84"/>
    </row>
    <row r="210" spans="1:7" x14ac:dyDescent="0.2">
      <c r="A210" s="102"/>
      <c r="B210" s="103"/>
      <c r="C210" s="103"/>
      <c r="D210" s="103"/>
      <c r="E210" s="84"/>
      <c r="F210" s="103"/>
      <c r="G210" s="84"/>
    </row>
    <row r="211" spans="1:7" x14ac:dyDescent="0.2">
      <c r="A211" s="102"/>
      <c r="B211" s="103"/>
      <c r="C211" s="103"/>
      <c r="D211" s="103"/>
      <c r="E211" s="84"/>
      <c r="F211" s="103"/>
      <c r="G211" s="84"/>
    </row>
    <row r="212" spans="1:7" x14ac:dyDescent="0.2">
      <c r="A212" s="102"/>
      <c r="B212" s="103"/>
      <c r="C212" s="103"/>
      <c r="D212" s="103"/>
      <c r="E212" s="84"/>
      <c r="F212" s="103"/>
      <c r="G212" s="84"/>
    </row>
    <row r="213" spans="1:7" x14ac:dyDescent="0.2">
      <c r="A213" s="102"/>
      <c r="B213" s="103"/>
      <c r="C213" s="103"/>
      <c r="D213" s="103"/>
      <c r="E213" s="84"/>
      <c r="F213" s="103"/>
      <c r="G213" s="84"/>
    </row>
    <row r="214" spans="1:7" x14ac:dyDescent="0.2">
      <c r="A214" s="102"/>
      <c r="B214" s="103"/>
      <c r="C214" s="103"/>
      <c r="D214" s="103"/>
      <c r="E214" s="84"/>
      <c r="F214" s="103"/>
      <c r="G214" s="84"/>
    </row>
    <row r="215" spans="1:7" x14ac:dyDescent="0.2">
      <c r="A215" s="102"/>
      <c r="B215" s="103"/>
      <c r="C215" s="103"/>
      <c r="D215" s="103"/>
      <c r="E215" s="84"/>
      <c r="F215" s="103"/>
      <c r="G215" s="84"/>
    </row>
    <row r="216" spans="1:7" x14ac:dyDescent="0.2">
      <c r="A216" s="102"/>
      <c r="B216" s="103"/>
      <c r="C216" s="103"/>
      <c r="D216" s="103"/>
      <c r="E216" s="84"/>
      <c r="F216" s="103"/>
      <c r="G216" s="84"/>
    </row>
    <row r="217" spans="1:7" x14ac:dyDescent="0.2">
      <c r="A217" s="102"/>
      <c r="B217" s="103"/>
      <c r="C217" s="103"/>
      <c r="D217" s="103"/>
      <c r="E217" s="84"/>
      <c r="F217" s="103"/>
      <c r="G217" s="84"/>
    </row>
    <row r="218" spans="1:7" x14ac:dyDescent="0.2">
      <c r="A218" s="102"/>
      <c r="B218" s="103"/>
      <c r="C218" s="103"/>
      <c r="D218" s="103"/>
      <c r="E218" s="84"/>
      <c r="F218" s="103"/>
      <c r="G218" s="84"/>
    </row>
    <row r="219" spans="1:7" x14ac:dyDescent="0.2">
      <c r="A219" s="102"/>
      <c r="B219" s="103"/>
      <c r="C219" s="103"/>
      <c r="D219" s="103"/>
      <c r="E219" s="84"/>
      <c r="F219" s="103"/>
      <c r="G219" s="84"/>
    </row>
    <row r="220" spans="1:7" x14ac:dyDescent="0.2">
      <c r="A220" s="102"/>
      <c r="B220" s="103"/>
      <c r="C220" s="103"/>
      <c r="D220" s="103"/>
      <c r="E220" s="84"/>
      <c r="F220" s="103"/>
      <c r="G220" s="84"/>
    </row>
    <row r="221" spans="1:7" x14ac:dyDescent="0.2">
      <c r="A221" s="102"/>
      <c r="B221" s="103"/>
      <c r="C221" s="103"/>
      <c r="D221" s="103"/>
      <c r="E221" s="84"/>
      <c r="F221" s="103"/>
      <c r="G221" s="84"/>
    </row>
    <row r="222" spans="1:7" x14ac:dyDescent="0.2">
      <c r="A222" s="102"/>
      <c r="B222" s="103"/>
      <c r="C222" s="103"/>
      <c r="D222" s="103"/>
      <c r="E222" s="84"/>
      <c r="F222" s="103"/>
      <c r="G222" s="84"/>
    </row>
    <row r="223" spans="1:7" x14ac:dyDescent="0.2">
      <c r="A223" s="102"/>
      <c r="B223" s="103"/>
      <c r="C223" s="103"/>
      <c r="D223" s="103"/>
      <c r="E223" s="84"/>
      <c r="F223" s="103"/>
      <c r="G223" s="84"/>
    </row>
    <row r="224" spans="1:7" x14ac:dyDescent="0.2">
      <c r="A224" s="102"/>
      <c r="B224" s="103"/>
      <c r="C224" s="103"/>
      <c r="D224" s="103"/>
      <c r="E224" s="84"/>
      <c r="F224" s="103"/>
      <c r="G224" s="84"/>
    </row>
    <row r="225" spans="1:7" x14ac:dyDescent="0.2">
      <c r="A225" s="102"/>
      <c r="B225" s="103"/>
      <c r="C225" s="103"/>
      <c r="D225" s="103"/>
      <c r="E225" s="84"/>
      <c r="F225" s="103"/>
      <c r="G225" s="84"/>
    </row>
    <row r="226" spans="1:7" x14ac:dyDescent="0.2">
      <c r="A226" s="102"/>
      <c r="B226" s="103"/>
      <c r="C226" s="103"/>
      <c r="D226" s="103"/>
      <c r="E226" s="84"/>
      <c r="F226" s="103"/>
      <c r="G226" s="84"/>
    </row>
    <row r="227" spans="1:7" x14ac:dyDescent="0.2">
      <c r="A227" s="102"/>
      <c r="B227" s="103"/>
      <c r="C227" s="103"/>
      <c r="D227" s="103"/>
      <c r="E227" s="84"/>
      <c r="F227" s="103"/>
      <c r="G227" s="84"/>
    </row>
    <row r="228" spans="1:7" x14ac:dyDescent="0.2">
      <c r="A228" s="102"/>
      <c r="B228" s="103"/>
      <c r="C228" s="103"/>
      <c r="D228" s="103"/>
      <c r="E228" s="84"/>
      <c r="F228" s="103"/>
      <c r="G228" s="84"/>
    </row>
    <row r="229" spans="1:7" x14ac:dyDescent="0.2">
      <c r="A229" s="102"/>
      <c r="B229" s="103"/>
      <c r="C229" s="103"/>
      <c r="D229" s="103"/>
      <c r="E229" s="84"/>
      <c r="F229" s="103"/>
      <c r="G229" s="84"/>
    </row>
    <row r="230" spans="1:7" x14ac:dyDescent="0.2">
      <c r="A230" s="102"/>
      <c r="B230" s="103"/>
      <c r="C230" s="103"/>
      <c r="D230" s="103"/>
      <c r="E230" s="84"/>
      <c r="F230" s="103"/>
      <c r="G230" s="84"/>
    </row>
    <row r="231" spans="1:7" x14ac:dyDescent="0.2">
      <c r="A231" s="102"/>
      <c r="B231" s="103"/>
      <c r="C231" s="103"/>
      <c r="D231" s="103"/>
      <c r="E231" s="84"/>
      <c r="F231" s="103"/>
      <c r="G231" s="84"/>
    </row>
    <row r="232" spans="1:7" x14ac:dyDescent="0.2">
      <c r="A232" s="102"/>
      <c r="B232" s="103"/>
      <c r="C232" s="103"/>
      <c r="D232" s="103"/>
      <c r="E232" s="84"/>
      <c r="F232" s="103"/>
      <c r="G232" s="84"/>
    </row>
    <row r="233" spans="1:7" x14ac:dyDescent="0.2">
      <c r="A233" s="102"/>
      <c r="B233" s="103"/>
      <c r="C233" s="103"/>
      <c r="D233" s="103"/>
      <c r="E233" s="84"/>
      <c r="F233" s="103"/>
      <c r="G233" s="84"/>
    </row>
    <row r="234" spans="1:7" ht="13.8" thickBot="1" x14ac:dyDescent="0.25">
      <c r="A234" s="105"/>
      <c r="B234" s="106"/>
      <c r="C234" s="106"/>
      <c r="D234" s="106"/>
      <c r="E234" s="120"/>
      <c r="F234" s="106"/>
      <c r="G234" s="120"/>
    </row>
    <row r="235" spans="1:7" ht="13.8" thickBot="1" x14ac:dyDescent="0.25">
      <c r="A235" s="14"/>
      <c r="B235" s="15"/>
      <c r="C235" s="15"/>
      <c r="D235" s="15">
        <f>SUM(D180:D234)</f>
        <v>0</v>
      </c>
      <c r="E235" s="16">
        <f>SUM(E180:E234)</f>
        <v>0</v>
      </c>
      <c r="F235" s="15">
        <f>SUM(F180:F234)</f>
        <v>0</v>
      </c>
      <c r="G235" s="16">
        <f>SUM(G180:G234)</f>
        <v>0</v>
      </c>
    </row>
    <row r="236" spans="1:7" ht="14.4" thickTop="1" thickBot="1" x14ac:dyDescent="0.25">
      <c r="A236" s="40"/>
      <c r="B236" s="40"/>
      <c r="C236" s="121" t="s">
        <v>178</v>
      </c>
      <c r="D236" s="268">
        <f>D235+E235</f>
        <v>0</v>
      </c>
      <c r="E236" s="269"/>
      <c r="F236" s="268">
        <f>F235+G235</f>
        <v>0</v>
      </c>
      <c r="G236" s="268"/>
    </row>
    <row r="237" spans="1:7" ht="13.2" customHeight="1" x14ac:dyDescent="0.2">
      <c r="A237" s="253" t="s">
        <v>4</v>
      </c>
      <c r="B237" s="262"/>
      <c r="C237" s="264" t="s">
        <v>0</v>
      </c>
      <c r="D237" s="266" t="s">
        <v>26</v>
      </c>
      <c r="E237" s="267"/>
      <c r="F237" s="266" t="s">
        <v>27</v>
      </c>
      <c r="G237" s="267"/>
    </row>
    <row r="238" spans="1:7" ht="13.8" thickBot="1" x14ac:dyDescent="0.25">
      <c r="A238" s="255"/>
      <c r="B238" s="263"/>
      <c r="C238" s="265"/>
      <c r="D238" s="98" t="s">
        <v>5</v>
      </c>
      <c r="E238" s="19" t="s">
        <v>6</v>
      </c>
      <c r="F238" s="98" t="s">
        <v>5</v>
      </c>
      <c r="G238" s="19" t="s">
        <v>6</v>
      </c>
    </row>
    <row r="239" spans="1:7" x14ac:dyDescent="0.2">
      <c r="A239" s="107"/>
      <c r="B239" s="108"/>
      <c r="C239" s="108"/>
      <c r="D239" s="108"/>
      <c r="E239" s="92"/>
      <c r="F239" s="108"/>
      <c r="G239" s="92"/>
    </row>
    <row r="240" spans="1:7" x14ac:dyDescent="0.2">
      <c r="A240" s="102"/>
      <c r="B240" s="103"/>
      <c r="C240" s="103"/>
      <c r="D240" s="103"/>
      <c r="E240" s="84"/>
      <c r="F240" s="103"/>
      <c r="G240" s="84"/>
    </row>
    <row r="241" spans="1:7" x14ac:dyDescent="0.2">
      <c r="A241" s="102"/>
      <c r="B241" s="103"/>
      <c r="C241" s="103"/>
      <c r="D241" s="103"/>
      <c r="E241" s="84"/>
      <c r="F241" s="103"/>
      <c r="G241" s="84"/>
    </row>
    <row r="242" spans="1:7" x14ac:dyDescent="0.2">
      <c r="A242" s="102"/>
      <c r="B242" s="103"/>
      <c r="C242" s="103"/>
      <c r="D242" s="103"/>
      <c r="E242" s="84"/>
      <c r="F242" s="103"/>
      <c r="G242" s="84"/>
    </row>
    <row r="243" spans="1:7" x14ac:dyDescent="0.2">
      <c r="A243" s="102"/>
      <c r="B243" s="103"/>
      <c r="C243" s="103"/>
      <c r="D243" s="103"/>
      <c r="E243" s="84"/>
      <c r="F243" s="103"/>
      <c r="G243" s="84"/>
    </row>
    <row r="244" spans="1:7" x14ac:dyDescent="0.2">
      <c r="A244" s="102"/>
      <c r="B244" s="103"/>
      <c r="C244" s="103"/>
      <c r="D244" s="103"/>
      <c r="E244" s="84"/>
      <c r="F244" s="103"/>
      <c r="G244" s="84"/>
    </row>
    <row r="245" spans="1:7" x14ac:dyDescent="0.2">
      <c r="A245" s="102"/>
      <c r="B245" s="103"/>
      <c r="C245" s="104"/>
      <c r="D245" s="103"/>
      <c r="E245" s="84"/>
      <c r="F245" s="103"/>
      <c r="G245" s="84"/>
    </row>
    <row r="246" spans="1:7" x14ac:dyDescent="0.2">
      <c r="A246" s="102"/>
      <c r="B246" s="103"/>
      <c r="C246" s="103"/>
      <c r="D246" s="103"/>
      <c r="E246" s="84"/>
      <c r="F246" s="103"/>
      <c r="G246" s="84"/>
    </row>
    <row r="247" spans="1:7" x14ac:dyDescent="0.2">
      <c r="A247" s="102"/>
      <c r="B247" s="103"/>
      <c r="C247" s="103"/>
      <c r="D247" s="103"/>
      <c r="E247" s="84"/>
      <c r="F247" s="103"/>
      <c r="G247" s="84"/>
    </row>
    <row r="248" spans="1:7" x14ac:dyDescent="0.2">
      <c r="A248" s="102"/>
      <c r="B248" s="103"/>
      <c r="C248" s="103"/>
      <c r="D248" s="103"/>
      <c r="E248" s="84"/>
      <c r="F248" s="103"/>
      <c r="G248" s="84"/>
    </row>
    <row r="249" spans="1:7" x14ac:dyDescent="0.2">
      <c r="A249" s="102"/>
      <c r="B249" s="103"/>
      <c r="C249" s="103"/>
      <c r="D249" s="103"/>
      <c r="E249" s="84"/>
      <c r="F249" s="103"/>
      <c r="G249" s="84"/>
    </row>
    <row r="250" spans="1:7" x14ac:dyDescent="0.2">
      <c r="A250" s="102"/>
      <c r="B250" s="103"/>
      <c r="C250" s="103"/>
      <c r="D250" s="103"/>
      <c r="E250" s="84"/>
      <c r="F250" s="103"/>
      <c r="G250" s="84"/>
    </row>
    <row r="251" spans="1:7" x14ac:dyDescent="0.2">
      <c r="A251" s="102"/>
      <c r="B251" s="103"/>
      <c r="C251" s="103"/>
      <c r="D251" s="103"/>
      <c r="E251" s="84"/>
      <c r="F251" s="103"/>
      <c r="G251" s="84"/>
    </row>
    <row r="252" spans="1:7" x14ac:dyDescent="0.2">
      <c r="A252" s="102"/>
      <c r="B252" s="103"/>
      <c r="C252" s="103"/>
      <c r="D252" s="103"/>
      <c r="E252" s="84"/>
      <c r="F252" s="103"/>
      <c r="G252" s="84"/>
    </row>
    <row r="253" spans="1:7" x14ac:dyDescent="0.2">
      <c r="A253" s="102"/>
      <c r="B253" s="103"/>
      <c r="C253" s="103"/>
      <c r="D253" s="103"/>
      <c r="E253" s="84"/>
      <c r="F253" s="103"/>
      <c r="G253" s="84"/>
    </row>
    <row r="254" spans="1:7" x14ac:dyDescent="0.2">
      <c r="A254" s="102"/>
      <c r="B254" s="103"/>
      <c r="C254" s="103"/>
      <c r="D254" s="103"/>
      <c r="E254" s="84"/>
      <c r="F254" s="103"/>
      <c r="G254" s="84"/>
    </row>
    <row r="255" spans="1:7" x14ac:dyDescent="0.2">
      <c r="A255" s="102"/>
      <c r="B255" s="103"/>
      <c r="C255" s="103"/>
      <c r="D255" s="103"/>
      <c r="E255" s="84"/>
      <c r="F255" s="103"/>
      <c r="G255" s="84"/>
    </row>
    <row r="256" spans="1:7" x14ac:dyDescent="0.2">
      <c r="A256" s="102"/>
      <c r="B256" s="103"/>
      <c r="C256" s="103"/>
      <c r="D256" s="103"/>
      <c r="E256" s="84"/>
      <c r="F256" s="103"/>
      <c r="G256" s="84"/>
    </row>
    <row r="257" spans="1:7" x14ac:dyDescent="0.2">
      <c r="A257" s="102"/>
      <c r="B257" s="103"/>
      <c r="C257" s="103"/>
      <c r="D257" s="103"/>
      <c r="E257" s="84"/>
      <c r="F257" s="103"/>
      <c r="G257" s="84"/>
    </row>
    <row r="258" spans="1:7" x14ac:dyDescent="0.2">
      <c r="A258" s="102"/>
      <c r="B258" s="103"/>
      <c r="C258" s="103"/>
      <c r="D258" s="103"/>
      <c r="E258" s="84"/>
      <c r="F258" s="103"/>
      <c r="G258" s="84"/>
    </row>
    <row r="259" spans="1:7" x14ac:dyDescent="0.2">
      <c r="A259" s="102"/>
      <c r="B259" s="103"/>
      <c r="C259" s="103"/>
      <c r="D259" s="103"/>
      <c r="E259" s="84"/>
      <c r="F259" s="103"/>
      <c r="G259" s="84"/>
    </row>
    <row r="260" spans="1:7" x14ac:dyDescent="0.2">
      <c r="A260" s="102"/>
      <c r="B260" s="103"/>
      <c r="C260" s="103"/>
      <c r="D260" s="103"/>
      <c r="E260" s="84"/>
      <c r="F260" s="103"/>
      <c r="G260" s="84"/>
    </row>
    <row r="261" spans="1:7" x14ac:dyDescent="0.2">
      <c r="A261" s="102"/>
      <c r="B261" s="103"/>
      <c r="C261" s="103"/>
      <c r="D261" s="103"/>
      <c r="E261" s="84"/>
      <c r="F261" s="103"/>
      <c r="G261" s="84"/>
    </row>
    <row r="262" spans="1:7" x14ac:dyDescent="0.2">
      <c r="A262" s="102"/>
      <c r="B262" s="103"/>
      <c r="C262" s="103"/>
      <c r="D262" s="103"/>
      <c r="E262" s="84"/>
      <c r="F262" s="103"/>
      <c r="G262" s="84"/>
    </row>
    <row r="263" spans="1:7" x14ac:dyDescent="0.2">
      <c r="A263" s="102"/>
      <c r="B263" s="103"/>
      <c r="C263" s="103"/>
      <c r="D263" s="103"/>
      <c r="E263" s="84"/>
      <c r="F263" s="103"/>
      <c r="G263" s="84"/>
    </row>
    <row r="264" spans="1:7" x14ac:dyDescent="0.2">
      <c r="A264" s="102"/>
      <c r="B264" s="103"/>
      <c r="C264" s="103"/>
      <c r="D264" s="103"/>
      <c r="E264" s="84"/>
      <c r="F264" s="103"/>
      <c r="G264" s="84"/>
    </row>
    <row r="265" spans="1:7" x14ac:dyDescent="0.2">
      <c r="A265" s="102"/>
      <c r="B265" s="103"/>
      <c r="C265" s="103"/>
      <c r="D265" s="103"/>
      <c r="E265" s="84"/>
      <c r="F265" s="103"/>
      <c r="G265" s="84"/>
    </row>
    <row r="266" spans="1:7" x14ac:dyDescent="0.2">
      <c r="A266" s="102"/>
      <c r="B266" s="103"/>
      <c r="C266" s="103"/>
      <c r="D266" s="103"/>
      <c r="E266" s="84"/>
      <c r="F266" s="103"/>
      <c r="G266" s="84"/>
    </row>
    <row r="267" spans="1:7" x14ac:dyDescent="0.2">
      <c r="A267" s="102"/>
      <c r="B267" s="103"/>
      <c r="C267" s="103"/>
      <c r="D267" s="103"/>
      <c r="E267" s="84"/>
      <c r="F267" s="103"/>
      <c r="G267" s="84"/>
    </row>
    <row r="268" spans="1:7" x14ac:dyDescent="0.2">
      <c r="A268" s="102"/>
      <c r="B268" s="103"/>
      <c r="C268" s="103"/>
      <c r="D268" s="103"/>
      <c r="E268" s="84"/>
      <c r="F268" s="103"/>
      <c r="G268" s="84"/>
    </row>
    <row r="269" spans="1:7" x14ac:dyDescent="0.2">
      <c r="A269" s="102"/>
      <c r="B269" s="103"/>
      <c r="C269" s="103"/>
      <c r="D269" s="103"/>
      <c r="E269" s="84"/>
      <c r="F269" s="103"/>
      <c r="G269" s="84"/>
    </row>
    <row r="270" spans="1:7" x14ac:dyDescent="0.2">
      <c r="A270" s="102"/>
      <c r="B270" s="103"/>
      <c r="C270" s="103"/>
      <c r="D270" s="103"/>
      <c r="E270" s="84"/>
      <c r="F270" s="103"/>
      <c r="G270" s="84"/>
    </row>
    <row r="271" spans="1:7" x14ac:dyDescent="0.2">
      <c r="A271" s="102"/>
      <c r="B271" s="103"/>
      <c r="C271" s="103"/>
      <c r="D271" s="103"/>
      <c r="E271" s="84"/>
      <c r="F271" s="103"/>
      <c r="G271" s="84"/>
    </row>
    <row r="272" spans="1:7" x14ac:dyDescent="0.2">
      <c r="A272" s="102"/>
      <c r="B272" s="103"/>
      <c r="C272" s="103"/>
      <c r="D272" s="103"/>
      <c r="E272" s="84"/>
      <c r="F272" s="103"/>
      <c r="G272" s="84"/>
    </row>
    <row r="273" spans="1:7" x14ac:dyDescent="0.2">
      <c r="A273" s="102"/>
      <c r="B273" s="103"/>
      <c r="C273" s="103"/>
      <c r="D273" s="103"/>
      <c r="E273" s="84"/>
      <c r="F273" s="103"/>
      <c r="G273" s="84"/>
    </row>
    <row r="274" spans="1:7" x14ac:dyDescent="0.2">
      <c r="A274" s="102"/>
      <c r="B274" s="103"/>
      <c r="C274" s="103"/>
      <c r="D274" s="103"/>
      <c r="E274" s="84"/>
      <c r="F274" s="103"/>
      <c r="G274" s="84"/>
    </row>
    <row r="275" spans="1:7" x14ac:dyDescent="0.2">
      <c r="A275" s="102"/>
      <c r="B275" s="103"/>
      <c r="C275" s="103"/>
      <c r="D275" s="103"/>
      <c r="E275" s="84"/>
      <c r="F275" s="103"/>
      <c r="G275" s="84"/>
    </row>
    <row r="276" spans="1:7" x14ac:dyDescent="0.2">
      <c r="A276" s="102"/>
      <c r="B276" s="103"/>
      <c r="C276" s="103"/>
      <c r="D276" s="103"/>
      <c r="E276" s="84"/>
      <c r="F276" s="103"/>
      <c r="G276" s="84"/>
    </row>
    <row r="277" spans="1:7" x14ac:dyDescent="0.2">
      <c r="A277" s="102"/>
      <c r="B277" s="103"/>
      <c r="C277" s="103"/>
      <c r="D277" s="103"/>
      <c r="E277" s="84"/>
      <c r="F277" s="103"/>
      <c r="G277" s="84"/>
    </row>
    <row r="278" spans="1:7" x14ac:dyDescent="0.2">
      <c r="A278" s="102"/>
      <c r="B278" s="103"/>
      <c r="C278" s="103"/>
      <c r="D278" s="103"/>
      <c r="E278" s="84"/>
      <c r="F278" s="103"/>
      <c r="G278" s="84"/>
    </row>
    <row r="279" spans="1:7" x14ac:dyDescent="0.2">
      <c r="A279" s="102"/>
      <c r="B279" s="103"/>
      <c r="C279" s="103"/>
      <c r="D279" s="103"/>
      <c r="E279" s="84"/>
      <c r="F279" s="103"/>
      <c r="G279" s="84"/>
    </row>
    <row r="280" spans="1:7" x14ac:dyDescent="0.2">
      <c r="A280" s="102"/>
      <c r="B280" s="103"/>
      <c r="C280" s="103"/>
      <c r="D280" s="103"/>
      <c r="E280" s="84"/>
      <c r="F280" s="103"/>
      <c r="G280" s="84"/>
    </row>
    <row r="281" spans="1:7" x14ac:dyDescent="0.2">
      <c r="A281" s="102"/>
      <c r="B281" s="103"/>
      <c r="C281" s="103"/>
      <c r="D281" s="103"/>
      <c r="E281" s="84"/>
      <c r="F281" s="103"/>
      <c r="G281" s="84"/>
    </row>
    <row r="282" spans="1:7" x14ac:dyDescent="0.2">
      <c r="A282" s="102"/>
      <c r="B282" s="103"/>
      <c r="C282" s="103"/>
      <c r="D282" s="103"/>
      <c r="E282" s="84"/>
      <c r="F282" s="103"/>
      <c r="G282" s="84"/>
    </row>
    <row r="283" spans="1:7" x14ac:dyDescent="0.2">
      <c r="A283" s="102"/>
      <c r="B283" s="103"/>
      <c r="C283" s="103"/>
      <c r="D283" s="103"/>
      <c r="E283" s="84"/>
      <c r="F283" s="103"/>
      <c r="G283" s="84"/>
    </row>
    <row r="284" spans="1:7" x14ac:dyDescent="0.2">
      <c r="A284" s="102"/>
      <c r="B284" s="103"/>
      <c r="C284" s="103"/>
      <c r="D284" s="103"/>
      <c r="E284" s="84"/>
      <c r="F284" s="103"/>
      <c r="G284" s="84"/>
    </row>
    <row r="285" spans="1:7" x14ac:dyDescent="0.2">
      <c r="A285" s="102"/>
      <c r="B285" s="103"/>
      <c r="C285" s="103"/>
      <c r="D285" s="103"/>
      <c r="E285" s="84"/>
      <c r="F285" s="103"/>
      <c r="G285" s="84"/>
    </row>
    <row r="286" spans="1:7" x14ac:dyDescent="0.2">
      <c r="A286" s="102"/>
      <c r="B286" s="103"/>
      <c r="C286" s="103"/>
      <c r="D286" s="103"/>
      <c r="E286" s="84"/>
      <c r="F286" s="103"/>
      <c r="G286" s="84"/>
    </row>
    <row r="287" spans="1:7" x14ac:dyDescent="0.2">
      <c r="A287" s="102"/>
      <c r="B287" s="103"/>
      <c r="C287" s="103"/>
      <c r="D287" s="103"/>
      <c r="E287" s="84"/>
      <c r="F287" s="103"/>
      <c r="G287" s="84"/>
    </row>
    <row r="288" spans="1:7" x14ac:dyDescent="0.2">
      <c r="A288" s="102"/>
      <c r="B288" s="103"/>
      <c r="C288" s="103"/>
      <c r="D288" s="103"/>
      <c r="E288" s="84"/>
      <c r="F288" s="103"/>
      <c r="G288" s="84"/>
    </row>
    <row r="289" spans="1:7" x14ac:dyDescent="0.2">
      <c r="A289" s="102"/>
      <c r="B289" s="103"/>
      <c r="C289" s="103"/>
      <c r="D289" s="103"/>
      <c r="E289" s="84"/>
      <c r="F289" s="103"/>
      <c r="G289" s="84"/>
    </row>
    <row r="290" spans="1:7" x14ac:dyDescent="0.2">
      <c r="A290" s="102"/>
      <c r="B290" s="103"/>
      <c r="C290" s="103"/>
      <c r="D290" s="103"/>
      <c r="E290" s="84"/>
      <c r="F290" s="103"/>
      <c r="G290" s="84"/>
    </row>
    <row r="291" spans="1:7" x14ac:dyDescent="0.2">
      <c r="A291" s="102"/>
      <c r="B291" s="103"/>
      <c r="C291" s="103"/>
      <c r="D291" s="103"/>
      <c r="E291" s="84"/>
      <c r="F291" s="103"/>
      <c r="G291" s="84"/>
    </row>
    <row r="292" spans="1:7" x14ac:dyDescent="0.2">
      <c r="A292" s="102"/>
      <c r="B292" s="103"/>
      <c r="C292" s="103"/>
      <c r="D292" s="103"/>
      <c r="E292" s="84"/>
      <c r="F292" s="103"/>
      <c r="G292" s="84"/>
    </row>
    <row r="293" spans="1:7" ht="13.8" thickBot="1" x14ac:dyDescent="0.25">
      <c r="A293" s="105"/>
      <c r="B293" s="106"/>
      <c r="C293" s="106"/>
      <c r="D293" s="106"/>
      <c r="E293" s="120"/>
      <c r="F293" s="106"/>
      <c r="G293" s="120"/>
    </row>
    <row r="294" spans="1:7" ht="13.8" thickBot="1" x14ac:dyDescent="0.25">
      <c r="A294" s="14"/>
      <c r="B294" s="15"/>
      <c r="C294" s="15"/>
      <c r="D294" s="15">
        <f>SUM(D239:D293)</f>
        <v>0</v>
      </c>
      <c r="E294" s="16">
        <f>SUM(E239:E293)</f>
        <v>0</v>
      </c>
      <c r="F294" s="15">
        <f>SUM(F239:F293)</f>
        <v>0</v>
      </c>
      <c r="G294" s="16">
        <f>SUM(G239:G293)</f>
        <v>0</v>
      </c>
    </row>
    <row r="295" spans="1:7" ht="14.4" thickTop="1" thickBot="1" x14ac:dyDescent="0.25">
      <c r="A295" s="40"/>
      <c r="B295" s="40"/>
      <c r="C295" s="121" t="s">
        <v>179</v>
      </c>
      <c r="D295" s="268">
        <f>D294+E294</f>
        <v>0</v>
      </c>
      <c r="E295" s="269"/>
      <c r="F295" s="268">
        <f>F294+G294</f>
        <v>0</v>
      </c>
      <c r="G295" s="268"/>
    </row>
    <row r="296" spans="1:7" ht="13.2" customHeight="1" x14ac:dyDescent="0.2">
      <c r="A296" s="253" t="s">
        <v>4</v>
      </c>
      <c r="B296" s="262"/>
      <c r="C296" s="264" t="s">
        <v>0</v>
      </c>
      <c r="D296" s="266" t="s">
        <v>26</v>
      </c>
      <c r="E296" s="267"/>
      <c r="F296" s="266" t="s">
        <v>27</v>
      </c>
      <c r="G296" s="267"/>
    </row>
    <row r="297" spans="1:7" ht="13.8" thickBot="1" x14ac:dyDescent="0.25">
      <c r="A297" s="255"/>
      <c r="B297" s="263"/>
      <c r="C297" s="265"/>
      <c r="D297" s="98" t="s">
        <v>5</v>
      </c>
      <c r="E297" s="19" t="s">
        <v>6</v>
      </c>
      <c r="F297" s="98" t="s">
        <v>5</v>
      </c>
      <c r="G297" s="19" t="s">
        <v>6</v>
      </c>
    </row>
    <row r="298" spans="1:7" x14ac:dyDescent="0.2">
      <c r="A298" s="107"/>
      <c r="B298" s="108"/>
      <c r="C298" s="108"/>
      <c r="D298" s="108"/>
      <c r="E298" s="92"/>
      <c r="F298" s="108"/>
      <c r="G298" s="92"/>
    </row>
    <row r="299" spans="1:7" x14ac:dyDescent="0.2">
      <c r="A299" s="102"/>
      <c r="B299" s="103"/>
      <c r="C299" s="103"/>
      <c r="D299" s="103"/>
      <c r="E299" s="84"/>
      <c r="F299" s="103"/>
      <c r="G299" s="84"/>
    </row>
    <row r="300" spans="1:7" x14ac:dyDescent="0.2">
      <c r="A300" s="102"/>
      <c r="B300" s="103"/>
      <c r="C300" s="103"/>
      <c r="D300" s="103"/>
      <c r="E300" s="84"/>
      <c r="F300" s="103"/>
      <c r="G300" s="84"/>
    </row>
    <row r="301" spans="1:7" x14ac:dyDescent="0.2">
      <c r="A301" s="102"/>
      <c r="B301" s="103"/>
      <c r="C301" s="103"/>
      <c r="D301" s="103"/>
      <c r="E301" s="84"/>
      <c r="F301" s="103"/>
      <c r="G301" s="84"/>
    </row>
    <row r="302" spans="1:7" x14ac:dyDescent="0.2">
      <c r="A302" s="102"/>
      <c r="B302" s="103"/>
      <c r="C302" s="103"/>
      <c r="D302" s="103"/>
      <c r="E302" s="84"/>
      <c r="F302" s="103"/>
      <c r="G302" s="84"/>
    </row>
    <row r="303" spans="1:7" x14ac:dyDescent="0.2">
      <c r="A303" s="102"/>
      <c r="B303" s="103"/>
      <c r="C303" s="103"/>
      <c r="D303" s="103"/>
      <c r="E303" s="84"/>
      <c r="F303" s="103"/>
      <c r="G303" s="84"/>
    </row>
    <row r="304" spans="1:7" x14ac:dyDescent="0.2">
      <c r="A304" s="102"/>
      <c r="B304" s="103"/>
      <c r="C304" s="104"/>
      <c r="D304" s="103"/>
      <c r="E304" s="84"/>
      <c r="F304" s="103"/>
      <c r="G304" s="84"/>
    </row>
    <row r="305" spans="1:7" x14ac:dyDescent="0.2">
      <c r="A305" s="102"/>
      <c r="B305" s="103"/>
      <c r="C305" s="103"/>
      <c r="D305" s="103"/>
      <c r="E305" s="84"/>
      <c r="F305" s="103"/>
      <c r="G305" s="84"/>
    </row>
    <row r="306" spans="1:7" x14ac:dyDescent="0.2">
      <c r="A306" s="102"/>
      <c r="B306" s="103"/>
      <c r="C306" s="103"/>
      <c r="D306" s="103"/>
      <c r="E306" s="84"/>
      <c r="F306" s="103"/>
      <c r="G306" s="84"/>
    </row>
    <row r="307" spans="1:7" x14ac:dyDescent="0.2">
      <c r="A307" s="102"/>
      <c r="B307" s="103"/>
      <c r="C307" s="103"/>
      <c r="D307" s="103"/>
      <c r="E307" s="84"/>
      <c r="F307" s="103"/>
      <c r="G307" s="84"/>
    </row>
    <row r="308" spans="1:7" x14ac:dyDescent="0.2">
      <c r="A308" s="102"/>
      <c r="B308" s="103"/>
      <c r="C308" s="103"/>
      <c r="D308" s="103"/>
      <c r="E308" s="84"/>
      <c r="F308" s="103"/>
      <c r="G308" s="84"/>
    </row>
    <row r="309" spans="1:7" x14ac:dyDescent="0.2">
      <c r="A309" s="102"/>
      <c r="B309" s="103"/>
      <c r="C309" s="103"/>
      <c r="D309" s="103"/>
      <c r="E309" s="84"/>
      <c r="F309" s="103"/>
      <c r="G309" s="84"/>
    </row>
    <row r="310" spans="1:7" x14ac:dyDescent="0.2">
      <c r="A310" s="102"/>
      <c r="B310" s="103"/>
      <c r="C310" s="103"/>
      <c r="D310" s="103"/>
      <c r="E310" s="84"/>
      <c r="F310" s="103"/>
      <c r="G310" s="84"/>
    </row>
    <row r="311" spans="1:7" x14ac:dyDescent="0.2">
      <c r="A311" s="102"/>
      <c r="B311" s="103"/>
      <c r="C311" s="103"/>
      <c r="D311" s="103"/>
      <c r="E311" s="84"/>
      <c r="F311" s="103"/>
      <c r="G311" s="84"/>
    </row>
    <row r="312" spans="1:7" x14ac:dyDescent="0.2">
      <c r="A312" s="102"/>
      <c r="B312" s="103"/>
      <c r="C312" s="103"/>
      <c r="D312" s="103"/>
      <c r="E312" s="84"/>
      <c r="F312" s="103"/>
      <c r="G312" s="84"/>
    </row>
    <row r="313" spans="1:7" x14ac:dyDescent="0.2">
      <c r="A313" s="102"/>
      <c r="B313" s="103"/>
      <c r="C313" s="103"/>
      <c r="D313" s="103"/>
      <c r="E313" s="84"/>
      <c r="F313" s="103"/>
      <c r="G313" s="84"/>
    </row>
    <row r="314" spans="1:7" x14ac:dyDescent="0.2">
      <c r="A314" s="102"/>
      <c r="B314" s="103"/>
      <c r="C314" s="103"/>
      <c r="D314" s="103"/>
      <c r="E314" s="84"/>
      <c r="F314" s="103"/>
      <c r="G314" s="84"/>
    </row>
    <row r="315" spans="1:7" x14ac:dyDescent="0.2">
      <c r="A315" s="102"/>
      <c r="B315" s="103"/>
      <c r="C315" s="103"/>
      <c r="D315" s="103"/>
      <c r="E315" s="84"/>
      <c r="F315" s="103"/>
      <c r="G315" s="84"/>
    </row>
    <row r="316" spans="1:7" x14ac:dyDescent="0.2">
      <c r="A316" s="102"/>
      <c r="B316" s="103"/>
      <c r="C316" s="103"/>
      <c r="D316" s="103"/>
      <c r="E316" s="84"/>
      <c r="F316" s="103"/>
      <c r="G316" s="84"/>
    </row>
    <row r="317" spans="1:7" x14ac:dyDescent="0.2">
      <c r="A317" s="102"/>
      <c r="B317" s="103"/>
      <c r="C317" s="103"/>
      <c r="D317" s="103"/>
      <c r="E317" s="84"/>
      <c r="F317" s="103"/>
      <c r="G317" s="84"/>
    </row>
    <row r="318" spans="1:7" x14ac:dyDescent="0.2">
      <c r="A318" s="102"/>
      <c r="B318" s="103"/>
      <c r="C318" s="103"/>
      <c r="D318" s="103"/>
      <c r="E318" s="84"/>
      <c r="F318" s="103"/>
      <c r="G318" s="84"/>
    </row>
    <row r="319" spans="1:7" x14ac:dyDescent="0.2">
      <c r="A319" s="102"/>
      <c r="B319" s="103"/>
      <c r="C319" s="103"/>
      <c r="D319" s="103"/>
      <c r="E319" s="84"/>
      <c r="F319" s="103"/>
      <c r="G319" s="84"/>
    </row>
    <row r="320" spans="1:7" x14ac:dyDescent="0.2">
      <c r="A320" s="102"/>
      <c r="B320" s="103"/>
      <c r="C320" s="103"/>
      <c r="D320" s="103"/>
      <c r="E320" s="84"/>
      <c r="F320" s="103"/>
      <c r="G320" s="84"/>
    </row>
    <row r="321" spans="1:7" x14ac:dyDescent="0.2">
      <c r="A321" s="102"/>
      <c r="B321" s="103"/>
      <c r="C321" s="103"/>
      <c r="D321" s="103"/>
      <c r="E321" s="84"/>
      <c r="F321" s="103"/>
      <c r="G321" s="84"/>
    </row>
    <row r="322" spans="1:7" x14ac:dyDescent="0.2">
      <c r="A322" s="102"/>
      <c r="B322" s="103"/>
      <c r="C322" s="103"/>
      <c r="D322" s="103"/>
      <c r="E322" s="84"/>
      <c r="F322" s="103"/>
      <c r="G322" s="84"/>
    </row>
    <row r="323" spans="1:7" x14ac:dyDescent="0.2">
      <c r="A323" s="102"/>
      <c r="B323" s="103"/>
      <c r="C323" s="103"/>
      <c r="D323" s="103"/>
      <c r="E323" s="84"/>
      <c r="F323" s="103"/>
      <c r="G323" s="84"/>
    </row>
    <row r="324" spans="1:7" x14ac:dyDescent="0.2">
      <c r="A324" s="102"/>
      <c r="B324" s="103"/>
      <c r="C324" s="103"/>
      <c r="D324" s="103"/>
      <c r="E324" s="84"/>
      <c r="F324" s="103"/>
      <c r="G324" s="84"/>
    </row>
    <row r="325" spans="1:7" x14ac:dyDescent="0.2">
      <c r="A325" s="102"/>
      <c r="B325" s="103"/>
      <c r="C325" s="103"/>
      <c r="D325" s="103"/>
      <c r="E325" s="84"/>
      <c r="F325" s="103"/>
      <c r="G325" s="84"/>
    </row>
    <row r="326" spans="1:7" x14ac:dyDescent="0.2">
      <c r="A326" s="102"/>
      <c r="B326" s="103"/>
      <c r="C326" s="103"/>
      <c r="D326" s="103"/>
      <c r="E326" s="84"/>
      <c r="F326" s="103"/>
      <c r="G326" s="84"/>
    </row>
    <row r="327" spans="1:7" x14ac:dyDescent="0.2">
      <c r="A327" s="102"/>
      <c r="B327" s="103"/>
      <c r="C327" s="103"/>
      <c r="D327" s="103"/>
      <c r="E327" s="84"/>
      <c r="F327" s="103"/>
      <c r="G327" s="84"/>
    </row>
    <row r="328" spans="1:7" x14ac:dyDescent="0.2">
      <c r="A328" s="102"/>
      <c r="B328" s="103"/>
      <c r="C328" s="103"/>
      <c r="D328" s="103"/>
      <c r="E328" s="84"/>
      <c r="F328" s="103"/>
      <c r="G328" s="84"/>
    </row>
    <row r="329" spans="1:7" x14ac:dyDescent="0.2">
      <c r="A329" s="102"/>
      <c r="B329" s="103"/>
      <c r="C329" s="103"/>
      <c r="D329" s="103"/>
      <c r="E329" s="84"/>
      <c r="F329" s="103"/>
      <c r="G329" s="84"/>
    </row>
    <row r="330" spans="1:7" x14ac:dyDescent="0.2">
      <c r="A330" s="102"/>
      <c r="B330" s="103"/>
      <c r="C330" s="103"/>
      <c r="D330" s="103"/>
      <c r="E330" s="84"/>
      <c r="F330" s="103"/>
      <c r="G330" s="84"/>
    </row>
    <row r="331" spans="1:7" x14ac:dyDescent="0.2">
      <c r="A331" s="102"/>
      <c r="B331" s="103"/>
      <c r="C331" s="103"/>
      <c r="D331" s="103"/>
      <c r="E331" s="84"/>
      <c r="F331" s="103"/>
      <c r="G331" s="84"/>
    </row>
    <row r="332" spans="1:7" x14ac:dyDescent="0.2">
      <c r="A332" s="102"/>
      <c r="B332" s="103"/>
      <c r="C332" s="103"/>
      <c r="D332" s="103"/>
      <c r="E332" s="84"/>
      <c r="F332" s="103"/>
      <c r="G332" s="84"/>
    </row>
    <row r="333" spans="1:7" x14ac:dyDescent="0.2">
      <c r="A333" s="102"/>
      <c r="B333" s="103"/>
      <c r="C333" s="103"/>
      <c r="D333" s="103"/>
      <c r="E333" s="84"/>
      <c r="F333" s="103"/>
      <c r="G333" s="84"/>
    </row>
    <row r="334" spans="1:7" x14ac:dyDescent="0.2">
      <c r="A334" s="102"/>
      <c r="B334" s="103"/>
      <c r="C334" s="103"/>
      <c r="D334" s="103"/>
      <c r="E334" s="84"/>
      <c r="F334" s="103"/>
      <c r="G334" s="84"/>
    </row>
    <row r="335" spans="1:7" x14ac:dyDescent="0.2">
      <c r="A335" s="102"/>
      <c r="B335" s="103"/>
      <c r="C335" s="103"/>
      <c r="D335" s="103"/>
      <c r="E335" s="84"/>
      <c r="F335" s="103"/>
      <c r="G335" s="84"/>
    </row>
    <row r="336" spans="1:7" x14ac:dyDescent="0.2">
      <c r="A336" s="102"/>
      <c r="B336" s="103"/>
      <c r="C336" s="103"/>
      <c r="D336" s="103"/>
      <c r="E336" s="84"/>
      <c r="F336" s="103"/>
      <c r="G336" s="84"/>
    </row>
    <row r="337" spans="1:7" x14ac:dyDescent="0.2">
      <c r="A337" s="102"/>
      <c r="B337" s="103"/>
      <c r="C337" s="103"/>
      <c r="D337" s="103"/>
      <c r="E337" s="84"/>
      <c r="F337" s="103"/>
      <c r="G337" s="84"/>
    </row>
    <row r="338" spans="1:7" x14ac:dyDescent="0.2">
      <c r="A338" s="102"/>
      <c r="B338" s="103"/>
      <c r="C338" s="103"/>
      <c r="D338" s="103"/>
      <c r="E338" s="84"/>
      <c r="F338" s="103"/>
      <c r="G338" s="84"/>
    </row>
    <row r="339" spans="1:7" x14ac:dyDescent="0.2">
      <c r="A339" s="102"/>
      <c r="B339" s="103"/>
      <c r="C339" s="103"/>
      <c r="D339" s="103"/>
      <c r="E339" s="84"/>
      <c r="F339" s="103"/>
      <c r="G339" s="84"/>
    </row>
    <row r="340" spans="1:7" x14ac:dyDescent="0.2">
      <c r="A340" s="102"/>
      <c r="B340" s="103"/>
      <c r="C340" s="103"/>
      <c r="D340" s="103"/>
      <c r="E340" s="84"/>
      <c r="F340" s="103"/>
      <c r="G340" s="84"/>
    </row>
    <row r="341" spans="1:7" x14ac:dyDescent="0.2">
      <c r="A341" s="102"/>
      <c r="B341" s="103"/>
      <c r="C341" s="103"/>
      <c r="D341" s="103"/>
      <c r="E341" s="84"/>
      <c r="F341" s="103"/>
      <c r="G341" s="84"/>
    </row>
    <row r="342" spans="1:7" x14ac:dyDescent="0.2">
      <c r="A342" s="102"/>
      <c r="B342" s="103"/>
      <c r="C342" s="103"/>
      <c r="D342" s="103"/>
      <c r="E342" s="84"/>
      <c r="F342" s="103"/>
      <c r="G342" s="84"/>
    </row>
    <row r="343" spans="1:7" x14ac:dyDescent="0.2">
      <c r="A343" s="102"/>
      <c r="B343" s="103"/>
      <c r="C343" s="103"/>
      <c r="D343" s="103"/>
      <c r="E343" s="84"/>
      <c r="F343" s="103"/>
      <c r="G343" s="84"/>
    </row>
    <row r="344" spans="1:7" x14ac:dyDescent="0.2">
      <c r="A344" s="102"/>
      <c r="B344" s="103"/>
      <c r="C344" s="103"/>
      <c r="D344" s="103"/>
      <c r="E344" s="84"/>
      <c r="F344" s="103"/>
      <c r="G344" s="84"/>
    </row>
    <row r="345" spans="1:7" x14ac:dyDescent="0.2">
      <c r="A345" s="102"/>
      <c r="B345" s="103"/>
      <c r="C345" s="103"/>
      <c r="D345" s="103"/>
      <c r="E345" s="84"/>
      <c r="F345" s="103"/>
      <c r="G345" s="84"/>
    </row>
    <row r="346" spans="1:7" x14ac:dyDescent="0.2">
      <c r="A346" s="102"/>
      <c r="B346" s="103"/>
      <c r="C346" s="103"/>
      <c r="D346" s="103"/>
      <c r="E346" s="84"/>
      <c r="F346" s="103"/>
      <c r="G346" s="84"/>
    </row>
    <row r="347" spans="1:7" x14ac:dyDescent="0.2">
      <c r="A347" s="102"/>
      <c r="B347" s="103"/>
      <c r="C347" s="103"/>
      <c r="D347" s="103"/>
      <c r="E347" s="84"/>
      <c r="F347" s="103"/>
      <c r="G347" s="84"/>
    </row>
    <row r="348" spans="1:7" x14ac:dyDescent="0.2">
      <c r="A348" s="102"/>
      <c r="B348" s="103"/>
      <c r="C348" s="103"/>
      <c r="D348" s="103"/>
      <c r="E348" s="84"/>
      <c r="F348" s="103"/>
      <c r="G348" s="84"/>
    </row>
    <row r="349" spans="1:7" x14ac:dyDescent="0.2">
      <c r="A349" s="102"/>
      <c r="B349" s="103"/>
      <c r="C349" s="103"/>
      <c r="D349" s="103"/>
      <c r="E349" s="84"/>
      <c r="F349" s="103"/>
      <c r="G349" s="84"/>
    </row>
    <row r="350" spans="1:7" x14ac:dyDescent="0.2">
      <c r="A350" s="102"/>
      <c r="B350" s="103"/>
      <c r="C350" s="103"/>
      <c r="D350" s="103"/>
      <c r="E350" s="84"/>
      <c r="F350" s="103"/>
      <c r="G350" s="84"/>
    </row>
    <row r="351" spans="1:7" x14ac:dyDescent="0.2">
      <c r="A351" s="102"/>
      <c r="B351" s="103"/>
      <c r="C351" s="103"/>
      <c r="D351" s="103"/>
      <c r="E351" s="84"/>
      <c r="F351" s="103"/>
      <c r="G351" s="84"/>
    </row>
    <row r="352" spans="1:7" ht="13.8" thickBot="1" x14ac:dyDescent="0.25">
      <c r="A352" s="105"/>
      <c r="B352" s="106"/>
      <c r="C352" s="106"/>
      <c r="D352" s="106"/>
      <c r="E352" s="120"/>
      <c r="F352" s="106"/>
      <c r="G352" s="120"/>
    </row>
    <row r="353" spans="1:7" ht="13.8" thickBot="1" x14ac:dyDescent="0.25">
      <c r="A353" s="14"/>
      <c r="B353" s="15"/>
      <c r="C353" s="15"/>
      <c r="D353" s="15">
        <f>SUM(D298:D352)</f>
        <v>0</v>
      </c>
      <c r="E353" s="16">
        <f>SUM(E298:E352)</f>
        <v>0</v>
      </c>
      <c r="F353" s="15">
        <f>SUM(F298:F352)</f>
        <v>0</v>
      </c>
      <c r="G353" s="16">
        <f>SUM(G298:G352)</f>
        <v>0</v>
      </c>
    </row>
    <row r="354" spans="1:7" ht="14.4" thickTop="1" thickBot="1" x14ac:dyDescent="0.25">
      <c r="A354" s="40"/>
      <c r="B354" s="40"/>
      <c r="C354" s="121" t="s">
        <v>180</v>
      </c>
      <c r="D354" s="268">
        <f>D353+E353</f>
        <v>0</v>
      </c>
      <c r="E354" s="269"/>
      <c r="F354" s="268">
        <f>F353+G353</f>
        <v>0</v>
      </c>
      <c r="G354" s="268"/>
    </row>
    <row r="355" spans="1:7" ht="13.2" customHeight="1" x14ac:dyDescent="0.2">
      <c r="A355" s="253" t="s">
        <v>4</v>
      </c>
      <c r="B355" s="262"/>
      <c r="C355" s="264" t="s">
        <v>0</v>
      </c>
      <c r="D355" s="266" t="s">
        <v>26</v>
      </c>
      <c r="E355" s="267"/>
      <c r="F355" s="266" t="s">
        <v>27</v>
      </c>
      <c r="G355" s="267"/>
    </row>
    <row r="356" spans="1:7" ht="13.8" thickBot="1" x14ac:dyDescent="0.25">
      <c r="A356" s="255"/>
      <c r="B356" s="263"/>
      <c r="C356" s="265"/>
      <c r="D356" s="98" t="s">
        <v>5</v>
      </c>
      <c r="E356" s="19" t="s">
        <v>6</v>
      </c>
      <c r="F356" s="98" t="s">
        <v>5</v>
      </c>
      <c r="G356" s="19" t="s">
        <v>6</v>
      </c>
    </row>
    <row r="357" spans="1:7" x14ac:dyDescent="0.2">
      <c r="A357" s="107"/>
      <c r="B357" s="108"/>
      <c r="C357" s="108"/>
      <c r="D357" s="108"/>
      <c r="E357" s="92"/>
      <c r="F357" s="108"/>
      <c r="G357" s="92"/>
    </row>
    <row r="358" spans="1:7" x14ac:dyDescent="0.2">
      <c r="A358" s="102"/>
      <c r="B358" s="103"/>
      <c r="C358" s="103"/>
      <c r="D358" s="103"/>
      <c r="E358" s="84"/>
      <c r="F358" s="103"/>
      <c r="G358" s="84"/>
    </row>
    <row r="359" spans="1:7" x14ac:dyDescent="0.2">
      <c r="A359" s="102"/>
      <c r="B359" s="103"/>
      <c r="C359" s="103"/>
      <c r="D359" s="103"/>
      <c r="E359" s="84"/>
      <c r="F359" s="103"/>
      <c r="G359" s="84"/>
    </row>
    <row r="360" spans="1:7" x14ac:dyDescent="0.2">
      <c r="A360" s="102"/>
      <c r="B360" s="103"/>
      <c r="C360" s="103"/>
      <c r="D360" s="103"/>
      <c r="E360" s="84"/>
      <c r="F360" s="103"/>
      <c r="G360" s="84"/>
    </row>
    <row r="361" spans="1:7" x14ac:dyDescent="0.2">
      <c r="A361" s="102"/>
      <c r="B361" s="103"/>
      <c r="C361" s="103"/>
      <c r="D361" s="103"/>
      <c r="E361" s="84"/>
      <c r="F361" s="103"/>
      <c r="G361" s="84"/>
    </row>
    <row r="362" spans="1:7" x14ac:dyDescent="0.2">
      <c r="A362" s="102"/>
      <c r="B362" s="103"/>
      <c r="C362" s="103"/>
      <c r="D362" s="103"/>
      <c r="E362" s="84"/>
      <c r="F362" s="103"/>
      <c r="G362" s="84"/>
    </row>
    <row r="363" spans="1:7" x14ac:dyDescent="0.2">
      <c r="A363" s="102"/>
      <c r="B363" s="103"/>
      <c r="C363" s="104"/>
      <c r="D363" s="103"/>
      <c r="E363" s="84"/>
      <c r="F363" s="103"/>
      <c r="G363" s="84"/>
    </row>
    <row r="364" spans="1:7" x14ac:dyDescent="0.2">
      <c r="A364" s="102"/>
      <c r="B364" s="103"/>
      <c r="C364" s="103"/>
      <c r="D364" s="103"/>
      <c r="E364" s="84"/>
      <c r="F364" s="103"/>
      <c r="G364" s="84"/>
    </row>
    <row r="365" spans="1:7" x14ac:dyDescent="0.2">
      <c r="A365" s="102"/>
      <c r="B365" s="103"/>
      <c r="C365" s="103"/>
      <c r="D365" s="103"/>
      <c r="E365" s="84"/>
      <c r="F365" s="103"/>
      <c r="G365" s="84"/>
    </row>
    <row r="366" spans="1:7" x14ac:dyDescent="0.2">
      <c r="A366" s="102"/>
      <c r="B366" s="103"/>
      <c r="C366" s="103"/>
      <c r="D366" s="103"/>
      <c r="E366" s="84"/>
      <c r="F366" s="103"/>
      <c r="G366" s="84"/>
    </row>
    <row r="367" spans="1:7" x14ac:dyDescent="0.2">
      <c r="A367" s="102"/>
      <c r="B367" s="103"/>
      <c r="C367" s="103"/>
      <c r="D367" s="103"/>
      <c r="E367" s="84"/>
      <c r="F367" s="103"/>
      <c r="G367" s="84"/>
    </row>
    <row r="368" spans="1:7" x14ac:dyDescent="0.2">
      <c r="A368" s="102"/>
      <c r="B368" s="103"/>
      <c r="C368" s="103"/>
      <c r="D368" s="103"/>
      <c r="E368" s="84"/>
      <c r="F368" s="103"/>
      <c r="G368" s="84"/>
    </row>
    <row r="369" spans="1:7" x14ac:dyDescent="0.2">
      <c r="A369" s="102"/>
      <c r="B369" s="103"/>
      <c r="C369" s="103"/>
      <c r="D369" s="103"/>
      <c r="E369" s="84"/>
      <c r="F369" s="103"/>
      <c r="G369" s="84"/>
    </row>
    <row r="370" spans="1:7" x14ac:dyDescent="0.2">
      <c r="A370" s="102"/>
      <c r="B370" s="103"/>
      <c r="C370" s="103"/>
      <c r="D370" s="103"/>
      <c r="E370" s="84"/>
      <c r="F370" s="103"/>
      <c r="G370" s="84"/>
    </row>
    <row r="371" spans="1:7" x14ac:dyDescent="0.2">
      <c r="A371" s="102"/>
      <c r="B371" s="103"/>
      <c r="C371" s="103"/>
      <c r="D371" s="103"/>
      <c r="E371" s="84"/>
      <c r="F371" s="103"/>
      <c r="G371" s="84"/>
    </row>
    <row r="372" spans="1:7" x14ac:dyDescent="0.2">
      <c r="A372" s="102"/>
      <c r="B372" s="103"/>
      <c r="C372" s="103"/>
      <c r="D372" s="103"/>
      <c r="E372" s="84"/>
      <c r="F372" s="103"/>
      <c r="G372" s="84"/>
    </row>
    <row r="373" spans="1:7" x14ac:dyDescent="0.2">
      <c r="A373" s="102"/>
      <c r="B373" s="103"/>
      <c r="C373" s="103"/>
      <c r="D373" s="103"/>
      <c r="E373" s="84"/>
      <c r="F373" s="103"/>
      <c r="G373" s="84"/>
    </row>
    <row r="374" spans="1:7" x14ac:dyDescent="0.2">
      <c r="A374" s="102"/>
      <c r="B374" s="103"/>
      <c r="C374" s="103"/>
      <c r="D374" s="103"/>
      <c r="E374" s="84"/>
      <c r="F374" s="103"/>
      <c r="G374" s="84"/>
    </row>
    <row r="375" spans="1:7" x14ac:dyDescent="0.2">
      <c r="A375" s="102"/>
      <c r="B375" s="103"/>
      <c r="C375" s="103"/>
      <c r="D375" s="103"/>
      <c r="E375" s="84"/>
      <c r="F375" s="103"/>
      <c r="G375" s="84"/>
    </row>
    <row r="376" spans="1:7" x14ac:dyDescent="0.2">
      <c r="A376" s="102"/>
      <c r="B376" s="103"/>
      <c r="C376" s="103"/>
      <c r="D376" s="103"/>
      <c r="E376" s="84"/>
      <c r="F376" s="103"/>
      <c r="G376" s="84"/>
    </row>
    <row r="377" spans="1:7" x14ac:dyDescent="0.2">
      <c r="A377" s="102"/>
      <c r="B377" s="103"/>
      <c r="C377" s="103"/>
      <c r="D377" s="103"/>
      <c r="E377" s="84"/>
      <c r="F377" s="103"/>
      <c r="G377" s="84"/>
    </row>
    <row r="378" spans="1:7" x14ac:dyDescent="0.2">
      <c r="A378" s="102"/>
      <c r="B378" s="103"/>
      <c r="C378" s="103"/>
      <c r="D378" s="103"/>
      <c r="E378" s="84"/>
      <c r="F378" s="103"/>
      <c r="G378" s="84"/>
    </row>
    <row r="379" spans="1:7" x14ac:dyDescent="0.2">
      <c r="A379" s="102"/>
      <c r="B379" s="103"/>
      <c r="C379" s="103"/>
      <c r="D379" s="103"/>
      <c r="E379" s="84"/>
      <c r="F379" s="103"/>
      <c r="G379" s="84"/>
    </row>
    <row r="380" spans="1:7" x14ac:dyDescent="0.2">
      <c r="A380" s="102"/>
      <c r="B380" s="103"/>
      <c r="C380" s="103"/>
      <c r="D380" s="103"/>
      <c r="E380" s="84"/>
      <c r="F380" s="103"/>
      <c r="G380" s="84"/>
    </row>
    <row r="381" spans="1:7" x14ac:dyDescent="0.2">
      <c r="A381" s="102"/>
      <c r="B381" s="103"/>
      <c r="C381" s="103"/>
      <c r="D381" s="103"/>
      <c r="E381" s="84"/>
      <c r="F381" s="103"/>
      <c r="G381" s="84"/>
    </row>
    <row r="382" spans="1:7" x14ac:dyDescent="0.2">
      <c r="A382" s="102"/>
      <c r="B382" s="103"/>
      <c r="C382" s="103"/>
      <c r="D382" s="103"/>
      <c r="E382" s="84"/>
      <c r="F382" s="103"/>
      <c r="G382" s="84"/>
    </row>
    <row r="383" spans="1:7" x14ac:dyDescent="0.2">
      <c r="A383" s="102"/>
      <c r="B383" s="103"/>
      <c r="C383" s="103"/>
      <c r="D383" s="103"/>
      <c r="E383" s="84"/>
      <c r="F383" s="103"/>
      <c r="G383" s="84"/>
    </row>
    <row r="384" spans="1:7" x14ac:dyDescent="0.2">
      <c r="A384" s="102"/>
      <c r="B384" s="103"/>
      <c r="C384" s="103"/>
      <c r="D384" s="103"/>
      <c r="E384" s="84"/>
      <c r="F384" s="103"/>
      <c r="G384" s="84"/>
    </row>
    <row r="385" spans="1:7" x14ac:dyDescent="0.2">
      <c r="A385" s="102"/>
      <c r="B385" s="103"/>
      <c r="C385" s="103"/>
      <c r="D385" s="103"/>
      <c r="E385" s="84"/>
      <c r="F385" s="103"/>
      <c r="G385" s="84"/>
    </row>
    <row r="386" spans="1:7" x14ac:dyDescent="0.2">
      <c r="A386" s="102"/>
      <c r="B386" s="103"/>
      <c r="C386" s="103"/>
      <c r="D386" s="103"/>
      <c r="E386" s="84"/>
      <c r="F386" s="103"/>
      <c r="G386" s="84"/>
    </row>
    <row r="387" spans="1:7" x14ac:dyDescent="0.2">
      <c r="A387" s="102"/>
      <c r="B387" s="103"/>
      <c r="C387" s="103"/>
      <c r="D387" s="103"/>
      <c r="E387" s="84"/>
      <c r="F387" s="103"/>
      <c r="G387" s="84"/>
    </row>
    <row r="388" spans="1:7" x14ac:dyDescent="0.2">
      <c r="A388" s="102"/>
      <c r="B388" s="103"/>
      <c r="C388" s="103"/>
      <c r="D388" s="103"/>
      <c r="E388" s="84"/>
      <c r="F388" s="103"/>
      <c r="G388" s="84"/>
    </row>
    <row r="389" spans="1:7" x14ac:dyDescent="0.2">
      <c r="A389" s="102"/>
      <c r="B389" s="103"/>
      <c r="C389" s="103"/>
      <c r="D389" s="103"/>
      <c r="E389" s="84"/>
      <c r="F389" s="103"/>
      <c r="G389" s="84"/>
    </row>
    <row r="390" spans="1:7" x14ac:dyDescent="0.2">
      <c r="A390" s="102"/>
      <c r="B390" s="103"/>
      <c r="C390" s="103"/>
      <c r="D390" s="103"/>
      <c r="E390" s="84"/>
      <c r="F390" s="103"/>
      <c r="G390" s="84"/>
    </row>
    <row r="391" spans="1:7" x14ac:dyDescent="0.2">
      <c r="A391" s="102"/>
      <c r="B391" s="103"/>
      <c r="C391" s="103"/>
      <c r="D391" s="103"/>
      <c r="E391" s="84"/>
      <c r="F391" s="103"/>
      <c r="G391" s="84"/>
    </row>
    <row r="392" spans="1:7" x14ac:dyDescent="0.2">
      <c r="A392" s="102"/>
      <c r="B392" s="103"/>
      <c r="C392" s="103"/>
      <c r="D392" s="103"/>
      <c r="E392" s="84"/>
      <c r="F392" s="103"/>
      <c r="G392" s="84"/>
    </row>
    <row r="393" spans="1:7" x14ac:dyDescent="0.2">
      <c r="A393" s="102"/>
      <c r="B393" s="103"/>
      <c r="C393" s="103"/>
      <c r="D393" s="103"/>
      <c r="E393" s="84"/>
      <c r="F393" s="103"/>
      <c r="G393" s="84"/>
    </row>
    <row r="394" spans="1:7" x14ac:dyDescent="0.2">
      <c r="A394" s="102"/>
      <c r="B394" s="103"/>
      <c r="C394" s="103"/>
      <c r="D394" s="103"/>
      <c r="E394" s="84"/>
      <c r="F394" s="103"/>
      <c r="G394" s="84"/>
    </row>
    <row r="395" spans="1:7" x14ac:dyDescent="0.2">
      <c r="A395" s="102"/>
      <c r="B395" s="103"/>
      <c r="C395" s="103"/>
      <c r="D395" s="103"/>
      <c r="E395" s="84"/>
      <c r="F395" s="103"/>
      <c r="G395" s="84"/>
    </row>
    <row r="396" spans="1:7" x14ac:dyDescent="0.2">
      <c r="A396" s="102"/>
      <c r="B396" s="103"/>
      <c r="C396" s="103"/>
      <c r="D396" s="103"/>
      <c r="E396" s="84"/>
      <c r="F396" s="103"/>
      <c r="G396" s="84"/>
    </row>
    <row r="397" spans="1:7" x14ac:dyDescent="0.2">
      <c r="A397" s="102"/>
      <c r="B397" s="103"/>
      <c r="C397" s="103"/>
      <c r="D397" s="103"/>
      <c r="E397" s="84"/>
      <c r="F397" s="103"/>
      <c r="G397" s="84"/>
    </row>
    <row r="398" spans="1:7" x14ac:dyDescent="0.2">
      <c r="A398" s="102"/>
      <c r="B398" s="103"/>
      <c r="C398" s="103"/>
      <c r="D398" s="103"/>
      <c r="E398" s="84"/>
      <c r="F398" s="103"/>
      <c r="G398" s="84"/>
    </row>
    <row r="399" spans="1:7" x14ac:dyDescent="0.2">
      <c r="A399" s="102"/>
      <c r="B399" s="103"/>
      <c r="C399" s="103"/>
      <c r="D399" s="103"/>
      <c r="E399" s="84"/>
      <c r="F399" s="103"/>
      <c r="G399" s="84"/>
    </row>
    <row r="400" spans="1:7" x14ac:dyDescent="0.2">
      <c r="A400" s="102"/>
      <c r="B400" s="103"/>
      <c r="C400" s="103"/>
      <c r="D400" s="103"/>
      <c r="E400" s="84"/>
      <c r="F400" s="103"/>
      <c r="G400" s="84"/>
    </row>
    <row r="401" spans="1:7" x14ac:dyDescent="0.2">
      <c r="A401" s="102"/>
      <c r="B401" s="103"/>
      <c r="C401" s="103"/>
      <c r="D401" s="103"/>
      <c r="E401" s="84"/>
      <c r="F401" s="103"/>
      <c r="G401" s="84"/>
    </row>
    <row r="402" spans="1:7" x14ac:dyDescent="0.2">
      <c r="A402" s="102"/>
      <c r="B402" s="103"/>
      <c r="C402" s="103"/>
      <c r="D402" s="103"/>
      <c r="E402" s="84"/>
      <c r="F402" s="103"/>
      <c r="G402" s="84"/>
    </row>
    <row r="403" spans="1:7" x14ac:dyDescent="0.2">
      <c r="A403" s="102"/>
      <c r="B403" s="103"/>
      <c r="C403" s="103"/>
      <c r="D403" s="103"/>
      <c r="E403" s="84"/>
      <c r="F403" s="103"/>
      <c r="G403" s="84"/>
    </row>
    <row r="404" spans="1:7" x14ac:dyDescent="0.2">
      <c r="A404" s="102"/>
      <c r="B404" s="103"/>
      <c r="C404" s="103"/>
      <c r="D404" s="103"/>
      <c r="E404" s="84"/>
      <c r="F404" s="103"/>
      <c r="G404" s="84"/>
    </row>
    <row r="405" spans="1:7" x14ac:dyDescent="0.2">
      <c r="A405" s="102"/>
      <c r="B405" s="103"/>
      <c r="C405" s="103"/>
      <c r="D405" s="103"/>
      <c r="E405" s="84"/>
      <c r="F405" s="103"/>
      <c r="G405" s="84"/>
    </row>
    <row r="406" spans="1:7" x14ac:dyDescent="0.2">
      <c r="A406" s="102"/>
      <c r="B406" s="103"/>
      <c r="C406" s="103"/>
      <c r="D406" s="103"/>
      <c r="E406" s="84"/>
      <c r="F406" s="103"/>
      <c r="G406" s="84"/>
    </row>
    <row r="407" spans="1:7" x14ac:dyDescent="0.2">
      <c r="A407" s="102"/>
      <c r="B407" s="103"/>
      <c r="C407" s="103"/>
      <c r="D407" s="103"/>
      <c r="E407" s="84"/>
      <c r="F407" s="103"/>
      <c r="G407" s="84"/>
    </row>
    <row r="408" spans="1:7" x14ac:dyDescent="0.2">
      <c r="A408" s="102"/>
      <c r="B408" s="103"/>
      <c r="C408" s="103"/>
      <c r="D408" s="103"/>
      <c r="E408" s="84"/>
      <c r="F408" s="103"/>
      <c r="G408" s="84"/>
    </row>
    <row r="409" spans="1:7" x14ac:dyDescent="0.2">
      <c r="A409" s="102"/>
      <c r="B409" s="103"/>
      <c r="C409" s="103"/>
      <c r="D409" s="103"/>
      <c r="E409" s="84"/>
      <c r="F409" s="103"/>
      <c r="G409" s="84"/>
    </row>
    <row r="410" spans="1:7" x14ac:dyDescent="0.2">
      <c r="A410" s="102"/>
      <c r="B410" s="103"/>
      <c r="C410" s="103"/>
      <c r="D410" s="103"/>
      <c r="E410" s="84"/>
      <c r="F410" s="103"/>
      <c r="G410" s="84"/>
    </row>
    <row r="411" spans="1:7" ht="13.8" thickBot="1" x14ac:dyDescent="0.25">
      <c r="A411" s="105"/>
      <c r="B411" s="106"/>
      <c r="C411" s="106"/>
      <c r="D411" s="106"/>
      <c r="E411" s="120"/>
      <c r="F411" s="106"/>
      <c r="G411" s="120"/>
    </row>
    <row r="412" spans="1:7" ht="13.8" thickBot="1" x14ac:dyDescent="0.25">
      <c r="A412" s="14"/>
      <c r="B412" s="15"/>
      <c r="C412" s="15"/>
      <c r="D412" s="15">
        <f>SUM(D357:D411)</f>
        <v>0</v>
      </c>
      <c r="E412" s="16">
        <f>SUM(E357:E411)</f>
        <v>0</v>
      </c>
      <c r="F412" s="15">
        <f>SUM(F357:F411)</f>
        <v>0</v>
      </c>
      <c r="G412" s="16">
        <f>SUM(G357:G411)</f>
        <v>0</v>
      </c>
    </row>
    <row r="413" spans="1:7" ht="14.4" thickTop="1" thickBot="1" x14ac:dyDescent="0.25">
      <c r="A413" s="40"/>
      <c r="B413" s="40"/>
      <c r="C413" s="121" t="s">
        <v>181</v>
      </c>
      <c r="D413" s="268">
        <f>D412+E412</f>
        <v>0</v>
      </c>
      <c r="E413" s="269"/>
      <c r="F413" s="268">
        <f>F412+G412</f>
        <v>0</v>
      </c>
      <c r="G413" s="268"/>
    </row>
    <row r="414" spans="1:7" ht="13.2" customHeight="1" x14ac:dyDescent="0.2">
      <c r="A414" s="253" t="s">
        <v>4</v>
      </c>
      <c r="B414" s="262"/>
      <c r="C414" s="264" t="s">
        <v>0</v>
      </c>
      <c r="D414" s="266" t="s">
        <v>26</v>
      </c>
      <c r="E414" s="267"/>
      <c r="F414" s="266" t="s">
        <v>27</v>
      </c>
      <c r="G414" s="267"/>
    </row>
    <row r="415" spans="1:7" ht="13.8" thickBot="1" x14ac:dyDescent="0.25">
      <c r="A415" s="255"/>
      <c r="B415" s="263"/>
      <c r="C415" s="265"/>
      <c r="D415" s="98" t="s">
        <v>5</v>
      </c>
      <c r="E415" s="19" t="s">
        <v>6</v>
      </c>
      <c r="F415" s="98" t="s">
        <v>5</v>
      </c>
      <c r="G415" s="19" t="s">
        <v>6</v>
      </c>
    </row>
    <row r="416" spans="1:7" x14ac:dyDescent="0.2">
      <c r="A416" s="107"/>
      <c r="B416" s="108"/>
      <c r="C416" s="108"/>
      <c r="D416" s="108"/>
      <c r="E416" s="92"/>
      <c r="F416" s="108"/>
      <c r="G416" s="92"/>
    </row>
    <row r="417" spans="1:7" x14ac:dyDescent="0.2">
      <c r="A417" s="102"/>
      <c r="B417" s="103"/>
      <c r="C417" s="103"/>
      <c r="D417" s="103"/>
      <c r="E417" s="84"/>
      <c r="F417" s="103"/>
      <c r="G417" s="84"/>
    </row>
    <row r="418" spans="1:7" x14ac:dyDescent="0.2">
      <c r="A418" s="102"/>
      <c r="B418" s="103"/>
      <c r="C418" s="103"/>
      <c r="D418" s="103"/>
      <c r="E418" s="84"/>
      <c r="F418" s="103"/>
      <c r="G418" s="84"/>
    </row>
    <row r="419" spans="1:7" x14ac:dyDescent="0.2">
      <c r="A419" s="102"/>
      <c r="B419" s="103"/>
      <c r="C419" s="103"/>
      <c r="D419" s="103"/>
      <c r="E419" s="84"/>
      <c r="F419" s="103"/>
      <c r="G419" s="84"/>
    </row>
    <row r="420" spans="1:7" x14ac:dyDescent="0.2">
      <c r="A420" s="102"/>
      <c r="B420" s="103"/>
      <c r="C420" s="103"/>
      <c r="D420" s="103"/>
      <c r="E420" s="84"/>
      <c r="F420" s="103"/>
      <c r="G420" s="84"/>
    </row>
    <row r="421" spans="1:7" x14ac:dyDescent="0.2">
      <c r="A421" s="102"/>
      <c r="B421" s="103"/>
      <c r="C421" s="103"/>
      <c r="D421" s="103"/>
      <c r="E421" s="84"/>
      <c r="F421" s="103"/>
      <c r="G421" s="84"/>
    </row>
    <row r="422" spans="1:7" x14ac:dyDescent="0.2">
      <c r="A422" s="102"/>
      <c r="B422" s="103"/>
      <c r="C422" s="104"/>
      <c r="D422" s="103"/>
      <c r="E422" s="84"/>
      <c r="F422" s="103"/>
      <c r="G422" s="84"/>
    </row>
    <row r="423" spans="1:7" x14ac:dyDescent="0.2">
      <c r="A423" s="102"/>
      <c r="B423" s="103"/>
      <c r="C423" s="103"/>
      <c r="D423" s="103"/>
      <c r="E423" s="84"/>
      <c r="F423" s="103"/>
      <c r="G423" s="84"/>
    </row>
    <row r="424" spans="1:7" x14ac:dyDescent="0.2">
      <c r="A424" s="102"/>
      <c r="B424" s="103"/>
      <c r="C424" s="103"/>
      <c r="D424" s="103"/>
      <c r="E424" s="84"/>
      <c r="F424" s="103"/>
      <c r="G424" s="84"/>
    </row>
    <row r="425" spans="1:7" x14ac:dyDescent="0.2">
      <c r="A425" s="102"/>
      <c r="B425" s="103"/>
      <c r="C425" s="103"/>
      <c r="D425" s="103"/>
      <c r="E425" s="84"/>
      <c r="F425" s="103"/>
      <c r="G425" s="84"/>
    </row>
    <row r="426" spans="1:7" x14ac:dyDescent="0.2">
      <c r="A426" s="102"/>
      <c r="B426" s="103"/>
      <c r="C426" s="103"/>
      <c r="D426" s="103"/>
      <c r="E426" s="84"/>
      <c r="F426" s="103"/>
      <c r="G426" s="84"/>
    </row>
    <row r="427" spans="1:7" x14ac:dyDescent="0.2">
      <c r="A427" s="102"/>
      <c r="B427" s="103"/>
      <c r="C427" s="103"/>
      <c r="D427" s="103"/>
      <c r="E427" s="84"/>
      <c r="F427" s="103"/>
      <c r="G427" s="84"/>
    </row>
    <row r="428" spans="1:7" x14ac:dyDescent="0.2">
      <c r="A428" s="102"/>
      <c r="B428" s="103"/>
      <c r="C428" s="103"/>
      <c r="D428" s="103"/>
      <c r="E428" s="84"/>
      <c r="F428" s="103"/>
      <c r="G428" s="84"/>
    </row>
    <row r="429" spans="1:7" x14ac:dyDescent="0.2">
      <c r="A429" s="102"/>
      <c r="B429" s="103"/>
      <c r="C429" s="103"/>
      <c r="D429" s="103"/>
      <c r="E429" s="84"/>
      <c r="F429" s="103"/>
      <c r="G429" s="84"/>
    </row>
    <row r="430" spans="1:7" x14ac:dyDescent="0.2">
      <c r="A430" s="102"/>
      <c r="B430" s="103"/>
      <c r="C430" s="103"/>
      <c r="D430" s="103"/>
      <c r="E430" s="84"/>
      <c r="F430" s="103"/>
      <c r="G430" s="84"/>
    </row>
    <row r="431" spans="1:7" x14ac:dyDescent="0.2">
      <c r="A431" s="102"/>
      <c r="B431" s="103"/>
      <c r="C431" s="103"/>
      <c r="D431" s="103"/>
      <c r="E431" s="84"/>
      <c r="F431" s="103"/>
      <c r="G431" s="84"/>
    </row>
    <row r="432" spans="1:7" x14ac:dyDescent="0.2">
      <c r="A432" s="102"/>
      <c r="B432" s="103"/>
      <c r="C432" s="103"/>
      <c r="D432" s="103"/>
      <c r="E432" s="84"/>
      <c r="F432" s="103"/>
      <c r="G432" s="84"/>
    </row>
    <row r="433" spans="1:7" x14ac:dyDescent="0.2">
      <c r="A433" s="102"/>
      <c r="B433" s="103"/>
      <c r="C433" s="103"/>
      <c r="D433" s="103"/>
      <c r="E433" s="84"/>
      <c r="F433" s="103"/>
      <c r="G433" s="84"/>
    </row>
    <row r="434" spans="1:7" x14ac:dyDescent="0.2">
      <c r="A434" s="102"/>
      <c r="B434" s="103"/>
      <c r="C434" s="103"/>
      <c r="D434" s="103"/>
      <c r="E434" s="84"/>
      <c r="F434" s="103"/>
      <c r="G434" s="84"/>
    </row>
    <row r="435" spans="1:7" x14ac:dyDescent="0.2">
      <c r="A435" s="102"/>
      <c r="B435" s="103"/>
      <c r="C435" s="103"/>
      <c r="D435" s="103"/>
      <c r="E435" s="84"/>
      <c r="F435" s="103"/>
      <c r="G435" s="84"/>
    </row>
    <row r="436" spans="1:7" x14ac:dyDescent="0.2">
      <c r="A436" s="102"/>
      <c r="B436" s="103"/>
      <c r="C436" s="103"/>
      <c r="D436" s="103"/>
      <c r="E436" s="84"/>
      <c r="F436" s="103"/>
      <c r="G436" s="84"/>
    </row>
    <row r="437" spans="1:7" x14ac:dyDescent="0.2">
      <c r="A437" s="102"/>
      <c r="B437" s="103"/>
      <c r="C437" s="103"/>
      <c r="D437" s="103"/>
      <c r="E437" s="84"/>
      <c r="F437" s="103"/>
      <c r="G437" s="84"/>
    </row>
    <row r="438" spans="1:7" x14ac:dyDescent="0.2">
      <c r="A438" s="102"/>
      <c r="B438" s="103"/>
      <c r="C438" s="103"/>
      <c r="D438" s="103"/>
      <c r="E438" s="84"/>
      <c r="F438" s="103"/>
      <c r="G438" s="84"/>
    </row>
    <row r="439" spans="1:7" x14ac:dyDescent="0.2">
      <c r="A439" s="102"/>
      <c r="B439" s="103"/>
      <c r="C439" s="103"/>
      <c r="D439" s="103"/>
      <c r="E439" s="84"/>
      <c r="F439" s="103"/>
      <c r="G439" s="84"/>
    </row>
    <row r="440" spans="1:7" x14ac:dyDescent="0.2">
      <c r="A440" s="102"/>
      <c r="B440" s="103"/>
      <c r="C440" s="103"/>
      <c r="D440" s="103"/>
      <c r="E440" s="84"/>
      <c r="F440" s="103"/>
      <c r="G440" s="84"/>
    </row>
    <row r="441" spans="1:7" x14ac:dyDescent="0.2">
      <c r="A441" s="102"/>
      <c r="B441" s="103"/>
      <c r="C441" s="103"/>
      <c r="D441" s="103"/>
      <c r="E441" s="84"/>
      <c r="F441" s="103"/>
      <c r="G441" s="84"/>
    </row>
    <row r="442" spans="1:7" x14ac:dyDescent="0.2">
      <c r="A442" s="102"/>
      <c r="B442" s="103"/>
      <c r="C442" s="103"/>
      <c r="D442" s="103"/>
      <c r="E442" s="84"/>
      <c r="F442" s="103"/>
      <c r="G442" s="84"/>
    </row>
    <row r="443" spans="1:7" x14ac:dyDescent="0.2">
      <c r="A443" s="102"/>
      <c r="B443" s="103"/>
      <c r="C443" s="103"/>
      <c r="D443" s="103"/>
      <c r="E443" s="84"/>
      <c r="F443" s="103"/>
      <c r="G443" s="84"/>
    </row>
    <row r="444" spans="1:7" x14ac:dyDescent="0.2">
      <c r="A444" s="102"/>
      <c r="B444" s="103"/>
      <c r="C444" s="103"/>
      <c r="D444" s="103"/>
      <c r="E444" s="84"/>
      <c r="F444" s="103"/>
      <c r="G444" s="84"/>
    </row>
    <row r="445" spans="1:7" x14ac:dyDescent="0.2">
      <c r="A445" s="102"/>
      <c r="B445" s="103"/>
      <c r="C445" s="103"/>
      <c r="D445" s="103"/>
      <c r="E445" s="84"/>
      <c r="F445" s="103"/>
      <c r="G445" s="84"/>
    </row>
    <row r="446" spans="1:7" x14ac:dyDescent="0.2">
      <c r="A446" s="102"/>
      <c r="B446" s="103"/>
      <c r="C446" s="103"/>
      <c r="D446" s="103"/>
      <c r="E446" s="84"/>
      <c r="F446" s="103"/>
      <c r="G446" s="84"/>
    </row>
    <row r="447" spans="1:7" x14ac:dyDescent="0.2">
      <c r="A447" s="102"/>
      <c r="B447" s="103"/>
      <c r="C447" s="103"/>
      <c r="D447" s="103"/>
      <c r="E447" s="84"/>
      <c r="F447" s="103"/>
      <c r="G447" s="84"/>
    </row>
    <row r="448" spans="1:7" x14ac:dyDescent="0.2">
      <c r="A448" s="102"/>
      <c r="B448" s="103"/>
      <c r="C448" s="103"/>
      <c r="D448" s="103"/>
      <c r="E448" s="84"/>
      <c r="F448" s="103"/>
      <c r="G448" s="84"/>
    </row>
    <row r="449" spans="1:7" x14ac:dyDescent="0.2">
      <c r="A449" s="102"/>
      <c r="B449" s="103"/>
      <c r="C449" s="103"/>
      <c r="D449" s="103"/>
      <c r="E449" s="84"/>
      <c r="F449" s="103"/>
      <c r="G449" s="84"/>
    </row>
    <row r="450" spans="1:7" x14ac:dyDescent="0.2">
      <c r="A450" s="102"/>
      <c r="B450" s="103"/>
      <c r="C450" s="103"/>
      <c r="D450" s="103"/>
      <c r="E450" s="84"/>
      <c r="F450" s="103"/>
      <c r="G450" s="84"/>
    </row>
    <row r="451" spans="1:7" x14ac:dyDescent="0.2">
      <c r="A451" s="102"/>
      <c r="B451" s="103"/>
      <c r="C451" s="103"/>
      <c r="D451" s="103"/>
      <c r="E451" s="84"/>
      <c r="F451" s="103"/>
      <c r="G451" s="84"/>
    </row>
    <row r="452" spans="1:7" x14ac:dyDescent="0.2">
      <c r="A452" s="102"/>
      <c r="B452" s="103"/>
      <c r="C452" s="103"/>
      <c r="D452" s="103"/>
      <c r="E452" s="84"/>
      <c r="F452" s="103"/>
      <c r="G452" s="84"/>
    </row>
    <row r="453" spans="1:7" x14ac:dyDescent="0.2">
      <c r="A453" s="102"/>
      <c r="B453" s="103"/>
      <c r="C453" s="103"/>
      <c r="D453" s="103"/>
      <c r="E453" s="84"/>
      <c r="F453" s="103"/>
      <c r="G453" s="84"/>
    </row>
    <row r="454" spans="1:7" x14ac:dyDescent="0.2">
      <c r="A454" s="102"/>
      <c r="B454" s="103"/>
      <c r="C454" s="103"/>
      <c r="D454" s="103"/>
      <c r="E454" s="84"/>
      <c r="F454" s="103"/>
      <c r="G454" s="84"/>
    </row>
    <row r="455" spans="1:7" x14ac:dyDescent="0.2">
      <c r="A455" s="102"/>
      <c r="B455" s="103"/>
      <c r="C455" s="103"/>
      <c r="D455" s="103"/>
      <c r="E455" s="84"/>
      <c r="F455" s="103"/>
      <c r="G455" s="84"/>
    </row>
    <row r="456" spans="1:7" x14ac:dyDescent="0.2">
      <c r="A456" s="102"/>
      <c r="B456" s="103"/>
      <c r="C456" s="103"/>
      <c r="D456" s="103"/>
      <c r="E456" s="84"/>
      <c r="F456" s="103"/>
      <c r="G456" s="84"/>
    </row>
    <row r="457" spans="1:7" x14ac:dyDescent="0.2">
      <c r="A457" s="102"/>
      <c r="B457" s="103"/>
      <c r="C457" s="103"/>
      <c r="D457" s="103"/>
      <c r="E457" s="84"/>
      <c r="F457" s="103"/>
      <c r="G457" s="84"/>
    </row>
    <row r="458" spans="1:7" x14ac:dyDescent="0.2">
      <c r="A458" s="102"/>
      <c r="B458" s="103"/>
      <c r="C458" s="103"/>
      <c r="D458" s="103"/>
      <c r="E458" s="84"/>
      <c r="F458" s="103"/>
      <c r="G458" s="84"/>
    </row>
    <row r="459" spans="1:7" x14ac:dyDescent="0.2">
      <c r="A459" s="102"/>
      <c r="B459" s="103"/>
      <c r="C459" s="103"/>
      <c r="D459" s="103"/>
      <c r="E459" s="84"/>
      <c r="F459" s="103"/>
      <c r="G459" s="84"/>
    </row>
    <row r="460" spans="1:7" x14ac:dyDescent="0.2">
      <c r="A460" s="102"/>
      <c r="B460" s="103"/>
      <c r="C460" s="103"/>
      <c r="D460" s="103"/>
      <c r="E460" s="84"/>
      <c r="F460" s="103"/>
      <c r="G460" s="84"/>
    </row>
    <row r="461" spans="1:7" x14ac:dyDescent="0.2">
      <c r="A461" s="102"/>
      <c r="B461" s="103"/>
      <c r="C461" s="103"/>
      <c r="D461" s="103"/>
      <c r="E461" s="84"/>
      <c r="F461" s="103"/>
      <c r="G461" s="84"/>
    </row>
    <row r="462" spans="1:7" x14ac:dyDescent="0.2">
      <c r="A462" s="102"/>
      <c r="B462" s="103"/>
      <c r="C462" s="103"/>
      <c r="D462" s="103"/>
      <c r="E462" s="84"/>
      <c r="F462" s="103"/>
      <c r="G462" s="84"/>
    </row>
    <row r="463" spans="1:7" x14ac:dyDescent="0.2">
      <c r="A463" s="102"/>
      <c r="B463" s="103"/>
      <c r="C463" s="103"/>
      <c r="D463" s="103"/>
      <c r="E463" s="84"/>
      <c r="F463" s="103"/>
      <c r="G463" s="84"/>
    </row>
    <row r="464" spans="1:7" x14ac:dyDescent="0.2">
      <c r="A464" s="102"/>
      <c r="B464" s="103"/>
      <c r="C464" s="103"/>
      <c r="D464" s="103"/>
      <c r="E464" s="84"/>
      <c r="F464" s="103"/>
      <c r="G464" s="84"/>
    </row>
    <row r="465" spans="1:7" x14ac:dyDescent="0.2">
      <c r="A465" s="102"/>
      <c r="B465" s="103"/>
      <c r="C465" s="103"/>
      <c r="D465" s="103"/>
      <c r="E465" s="84"/>
      <c r="F465" s="103"/>
      <c r="G465" s="84"/>
    </row>
    <row r="466" spans="1:7" x14ac:dyDescent="0.2">
      <c r="A466" s="102"/>
      <c r="B466" s="103"/>
      <c r="C466" s="103"/>
      <c r="D466" s="103"/>
      <c r="E466" s="84"/>
      <c r="F466" s="103"/>
      <c r="G466" s="84"/>
    </row>
    <row r="467" spans="1:7" x14ac:dyDescent="0.2">
      <c r="A467" s="102"/>
      <c r="B467" s="103"/>
      <c r="C467" s="103"/>
      <c r="D467" s="103"/>
      <c r="E467" s="84"/>
      <c r="F467" s="103"/>
      <c r="G467" s="84"/>
    </row>
    <row r="468" spans="1:7" x14ac:dyDescent="0.2">
      <c r="A468" s="102"/>
      <c r="B468" s="103"/>
      <c r="C468" s="103"/>
      <c r="D468" s="103"/>
      <c r="E468" s="84"/>
      <c r="F468" s="103"/>
      <c r="G468" s="84"/>
    </row>
    <row r="469" spans="1:7" x14ac:dyDescent="0.2">
      <c r="A469" s="102"/>
      <c r="B469" s="103"/>
      <c r="C469" s="103"/>
      <c r="D469" s="103"/>
      <c r="E469" s="84"/>
      <c r="F469" s="103"/>
      <c r="G469" s="84"/>
    </row>
    <row r="470" spans="1:7" ht="13.8" thickBot="1" x14ac:dyDescent="0.25">
      <c r="A470" s="105"/>
      <c r="B470" s="106"/>
      <c r="C470" s="106"/>
      <c r="D470" s="106"/>
      <c r="E470" s="120"/>
      <c r="F470" s="106"/>
      <c r="G470" s="120"/>
    </row>
    <row r="471" spans="1:7" ht="13.8" thickBot="1" x14ac:dyDescent="0.25">
      <c r="A471" s="14"/>
      <c r="B471" s="15"/>
      <c r="C471" s="15"/>
      <c r="D471" s="15">
        <f>SUM(D416:D470)</f>
        <v>0</v>
      </c>
      <c r="E471" s="16">
        <f>SUM(E416:E470)</f>
        <v>0</v>
      </c>
      <c r="F471" s="15">
        <f>SUM(F416:F470)</f>
        <v>0</v>
      </c>
      <c r="G471" s="16">
        <f>SUM(G416:G470)</f>
        <v>0</v>
      </c>
    </row>
    <row r="472" spans="1:7" ht="14.4" thickTop="1" thickBot="1" x14ac:dyDescent="0.25">
      <c r="A472" s="40"/>
      <c r="B472" s="40"/>
      <c r="C472" s="121" t="s">
        <v>182</v>
      </c>
      <c r="D472" s="268">
        <f>D471+E471</f>
        <v>0</v>
      </c>
      <c r="E472" s="269"/>
      <c r="F472" s="268">
        <f>F471+G471</f>
        <v>0</v>
      </c>
      <c r="G472" s="268"/>
    </row>
    <row r="473" spans="1:7" ht="13.2" customHeight="1" x14ac:dyDescent="0.2">
      <c r="A473" s="253" t="s">
        <v>4</v>
      </c>
      <c r="B473" s="262"/>
      <c r="C473" s="264" t="s">
        <v>0</v>
      </c>
      <c r="D473" s="266" t="s">
        <v>26</v>
      </c>
      <c r="E473" s="267"/>
      <c r="F473" s="266" t="s">
        <v>27</v>
      </c>
      <c r="G473" s="267"/>
    </row>
    <row r="474" spans="1:7" ht="13.8" thickBot="1" x14ac:dyDescent="0.25">
      <c r="A474" s="255"/>
      <c r="B474" s="263"/>
      <c r="C474" s="265"/>
      <c r="D474" s="98" t="s">
        <v>5</v>
      </c>
      <c r="E474" s="19" t="s">
        <v>6</v>
      </c>
      <c r="F474" s="98" t="s">
        <v>5</v>
      </c>
      <c r="G474" s="19" t="s">
        <v>6</v>
      </c>
    </row>
    <row r="475" spans="1:7" x14ac:dyDescent="0.2">
      <c r="A475" s="107"/>
      <c r="B475" s="108"/>
      <c r="C475" s="108"/>
      <c r="D475" s="108"/>
      <c r="E475" s="92"/>
      <c r="F475" s="108"/>
      <c r="G475" s="92"/>
    </row>
    <row r="476" spans="1:7" x14ac:dyDescent="0.2">
      <c r="A476" s="102"/>
      <c r="B476" s="103"/>
      <c r="C476" s="103"/>
      <c r="D476" s="103"/>
      <c r="E476" s="84"/>
      <c r="F476" s="103"/>
      <c r="G476" s="84"/>
    </row>
    <row r="477" spans="1:7" x14ac:dyDescent="0.2">
      <c r="A477" s="102"/>
      <c r="B477" s="103"/>
      <c r="C477" s="103"/>
      <c r="D477" s="103"/>
      <c r="E477" s="84"/>
      <c r="F477" s="103"/>
      <c r="G477" s="84"/>
    </row>
    <row r="478" spans="1:7" x14ac:dyDescent="0.2">
      <c r="A478" s="102"/>
      <c r="B478" s="103"/>
      <c r="C478" s="103"/>
      <c r="D478" s="103"/>
      <c r="E478" s="84"/>
      <c r="F478" s="103"/>
      <c r="G478" s="84"/>
    </row>
    <row r="479" spans="1:7" x14ac:dyDescent="0.2">
      <c r="A479" s="102"/>
      <c r="B479" s="103"/>
      <c r="C479" s="103"/>
      <c r="D479" s="103"/>
      <c r="E479" s="84"/>
      <c r="F479" s="103"/>
      <c r="G479" s="84"/>
    </row>
    <row r="480" spans="1:7" x14ac:dyDescent="0.2">
      <c r="A480" s="102"/>
      <c r="B480" s="103"/>
      <c r="C480" s="103"/>
      <c r="D480" s="103"/>
      <c r="E480" s="84"/>
      <c r="F480" s="103"/>
      <c r="G480" s="84"/>
    </row>
    <row r="481" spans="1:7" x14ac:dyDescent="0.2">
      <c r="A481" s="102"/>
      <c r="B481" s="103"/>
      <c r="C481" s="104"/>
      <c r="D481" s="103"/>
      <c r="E481" s="84"/>
      <c r="F481" s="103"/>
      <c r="G481" s="84"/>
    </row>
    <row r="482" spans="1:7" x14ac:dyDescent="0.2">
      <c r="A482" s="102"/>
      <c r="B482" s="103"/>
      <c r="C482" s="103"/>
      <c r="D482" s="103"/>
      <c r="E482" s="84"/>
      <c r="F482" s="103"/>
      <c r="G482" s="84"/>
    </row>
    <row r="483" spans="1:7" x14ac:dyDescent="0.2">
      <c r="A483" s="102"/>
      <c r="B483" s="103"/>
      <c r="C483" s="103"/>
      <c r="D483" s="103"/>
      <c r="E483" s="84"/>
      <c r="F483" s="103"/>
      <c r="G483" s="84"/>
    </row>
    <row r="484" spans="1:7" x14ac:dyDescent="0.2">
      <c r="A484" s="102"/>
      <c r="B484" s="103"/>
      <c r="C484" s="103"/>
      <c r="D484" s="103"/>
      <c r="E484" s="84"/>
      <c r="F484" s="103"/>
      <c r="G484" s="84"/>
    </row>
    <row r="485" spans="1:7" x14ac:dyDescent="0.2">
      <c r="A485" s="102"/>
      <c r="B485" s="103"/>
      <c r="C485" s="103"/>
      <c r="D485" s="103"/>
      <c r="E485" s="84"/>
      <c r="F485" s="103"/>
      <c r="G485" s="84"/>
    </row>
    <row r="486" spans="1:7" x14ac:dyDescent="0.2">
      <c r="A486" s="102"/>
      <c r="B486" s="103"/>
      <c r="C486" s="103"/>
      <c r="D486" s="103"/>
      <c r="E486" s="84"/>
      <c r="F486" s="103"/>
      <c r="G486" s="84"/>
    </row>
    <row r="487" spans="1:7" x14ac:dyDescent="0.2">
      <c r="A487" s="102"/>
      <c r="B487" s="103"/>
      <c r="C487" s="103"/>
      <c r="D487" s="103"/>
      <c r="E487" s="84"/>
      <c r="F487" s="103"/>
      <c r="G487" s="84"/>
    </row>
    <row r="488" spans="1:7" x14ac:dyDescent="0.2">
      <c r="A488" s="102"/>
      <c r="B488" s="103"/>
      <c r="C488" s="103"/>
      <c r="D488" s="103"/>
      <c r="E488" s="84"/>
      <c r="F488" s="103"/>
      <c r="G488" s="84"/>
    </row>
    <row r="489" spans="1:7" x14ac:dyDescent="0.2">
      <c r="A489" s="102"/>
      <c r="B489" s="103"/>
      <c r="C489" s="103"/>
      <c r="D489" s="103"/>
      <c r="E489" s="84"/>
      <c r="F489" s="103"/>
      <c r="G489" s="84"/>
    </row>
    <row r="490" spans="1:7" x14ac:dyDescent="0.2">
      <c r="A490" s="102"/>
      <c r="B490" s="103"/>
      <c r="C490" s="103"/>
      <c r="D490" s="103"/>
      <c r="E490" s="84"/>
      <c r="F490" s="103"/>
      <c r="G490" s="84"/>
    </row>
    <row r="491" spans="1:7" x14ac:dyDescent="0.2">
      <c r="A491" s="102"/>
      <c r="B491" s="103"/>
      <c r="C491" s="103"/>
      <c r="D491" s="103"/>
      <c r="E491" s="84"/>
      <c r="F491" s="103"/>
      <c r="G491" s="84"/>
    </row>
    <row r="492" spans="1:7" x14ac:dyDescent="0.2">
      <c r="A492" s="102"/>
      <c r="B492" s="103"/>
      <c r="C492" s="103"/>
      <c r="D492" s="103"/>
      <c r="E492" s="84"/>
      <c r="F492" s="103"/>
      <c r="G492" s="84"/>
    </row>
    <row r="493" spans="1:7" x14ac:dyDescent="0.2">
      <c r="A493" s="102"/>
      <c r="B493" s="103"/>
      <c r="C493" s="103"/>
      <c r="D493" s="103"/>
      <c r="E493" s="84"/>
      <c r="F493" s="103"/>
      <c r="G493" s="84"/>
    </row>
    <row r="494" spans="1:7" x14ac:dyDescent="0.2">
      <c r="A494" s="102"/>
      <c r="B494" s="103"/>
      <c r="C494" s="103"/>
      <c r="D494" s="103"/>
      <c r="E494" s="84"/>
      <c r="F494" s="103"/>
      <c r="G494" s="84"/>
    </row>
    <row r="495" spans="1:7" x14ac:dyDescent="0.2">
      <c r="A495" s="102"/>
      <c r="B495" s="103"/>
      <c r="C495" s="103"/>
      <c r="D495" s="103"/>
      <c r="E495" s="84"/>
      <c r="F495" s="103"/>
      <c r="G495" s="84"/>
    </row>
    <row r="496" spans="1:7" x14ac:dyDescent="0.2">
      <c r="A496" s="102"/>
      <c r="B496" s="103"/>
      <c r="C496" s="103"/>
      <c r="D496" s="103"/>
      <c r="E496" s="84"/>
      <c r="F496" s="103"/>
      <c r="G496" s="84"/>
    </row>
    <row r="497" spans="1:7" x14ac:dyDescent="0.2">
      <c r="A497" s="102"/>
      <c r="B497" s="103"/>
      <c r="C497" s="103"/>
      <c r="D497" s="103"/>
      <c r="E497" s="84"/>
      <c r="F497" s="103"/>
      <c r="G497" s="84"/>
    </row>
    <row r="498" spans="1:7" x14ac:dyDescent="0.2">
      <c r="A498" s="102"/>
      <c r="B498" s="103"/>
      <c r="C498" s="103"/>
      <c r="D498" s="103"/>
      <c r="E498" s="84"/>
      <c r="F498" s="103"/>
      <c r="G498" s="84"/>
    </row>
    <row r="499" spans="1:7" x14ac:dyDescent="0.2">
      <c r="A499" s="102"/>
      <c r="B499" s="103"/>
      <c r="C499" s="103"/>
      <c r="D499" s="103"/>
      <c r="E499" s="84"/>
      <c r="F499" s="103"/>
      <c r="G499" s="84"/>
    </row>
    <row r="500" spans="1:7" x14ac:dyDescent="0.2">
      <c r="A500" s="102"/>
      <c r="B500" s="103"/>
      <c r="C500" s="103"/>
      <c r="D500" s="103"/>
      <c r="E500" s="84"/>
      <c r="F500" s="103"/>
      <c r="G500" s="84"/>
    </row>
    <row r="501" spans="1:7" x14ac:dyDescent="0.2">
      <c r="A501" s="102"/>
      <c r="B501" s="103"/>
      <c r="C501" s="103"/>
      <c r="D501" s="103"/>
      <c r="E501" s="84"/>
      <c r="F501" s="103"/>
      <c r="G501" s="84"/>
    </row>
    <row r="502" spans="1:7" x14ac:dyDescent="0.2">
      <c r="A502" s="102"/>
      <c r="B502" s="103"/>
      <c r="C502" s="103"/>
      <c r="D502" s="103"/>
      <c r="E502" s="84"/>
      <c r="F502" s="103"/>
      <c r="G502" s="84"/>
    </row>
    <row r="503" spans="1:7" x14ac:dyDescent="0.2">
      <c r="A503" s="102"/>
      <c r="B503" s="103"/>
      <c r="C503" s="103"/>
      <c r="D503" s="103"/>
      <c r="E503" s="84"/>
      <c r="F503" s="103"/>
      <c r="G503" s="84"/>
    </row>
    <row r="504" spans="1:7" x14ac:dyDescent="0.2">
      <c r="A504" s="102"/>
      <c r="B504" s="103"/>
      <c r="C504" s="103"/>
      <c r="D504" s="103"/>
      <c r="E504" s="84"/>
      <c r="F504" s="103"/>
      <c r="G504" s="84"/>
    </row>
    <row r="505" spans="1:7" x14ac:dyDescent="0.2">
      <c r="A505" s="102"/>
      <c r="B505" s="103"/>
      <c r="C505" s="103"/>
      <c r="D505" s="103"/>
      <c r="E505" s="84"/>
      <c r="F505" s="103"/>
      <c r="G505" s="84"/>
    </row>
    <row r="506" spans="1:7" x14ac:dyDescent="0.2">
      <c r="A506" s="102"/>
      <c r="B506" s="103"/>
      <c r="C506" s="103"/>
      <c r="D506" s="103"/>
      <c r="E506" s="84"/>
      <c r="F506" s="103"/>
      <c r="G506" s="84"/>
    </row>
    <row r="507" spans="1:7" x14ac:dyDescent="0.2">
      <c r="A507" s="102"/>
      <c r="B507" s="103"/>
      <c r="C507" s="103"/>
      <c r="D507" s="103"/>
      <c r="E507" s="84"/>
      <c r="F507" s="103"/>
      <c r="G507" s="84"/>
    </row>
    <row r="508" spans="1:7" x14ac:dyDescent="0.2">
      <c r="A508" s="102"/>
      <c r="B508" s="103"/>
      <c r="C508" s="103"/>
      <c r="D508" s="103"/>
      <c r="E508" s="84"/>
      <c r="F508" s="103"/>
      <c r="G508" s="84"/>
    </row>
    <row r="509" spans="1:7" x14ac:dyDescent="0.2">
      <c r="A509" s="102"/>
      <c r="B509" s="103"/>
      <c r="C509" s="103"/>
      <c r="D509" s="103"/>
      <c r="E509" s="84"/>
      <c r="F509" s="103"/>
      <c r="G509" s="84"/>
    </row>
    <row r="510" spans="1:7" x14ac:dyDescent="0.2">
      <c r="A510" s="102"/>
      <c r="B510" s="103"/>
      <c r="C510" s="103"/>
      <c r="D510" s="103"/>
      <c r="E510" s="84"/>
      <c r="F510" s="103"/>
      <c r="G510" s="84"/>
    </row>
    <row r="511" spans="1:7" x14ac:dyDescent="0.2">
      <c r="A511" s="102"/>
      <c r="B511" s="103"/>
      <c r="C511" s="103"/>
      <c r="D511" s="103"/>
      <c r="E511" s="84"/>
      <c r="F511" s="103"/>
      <c r="G511" s="84"/>
    </row>
    <row r="512" spans="1:7" x14ac:dyDescent="0.2">
      <c r="A512" s="102"/>
      <c r="B512" s="103"/>
      <c r="C512" s="103"/>
      <c r="D512" s="103"/>
      <c r="E512" s="84"/>
      <c r="F512" s="103"/>
      <c r="G512" s="84"/>
    </row>
    <row r="513" spans="1:7" x14ac:dyDescent="0.2">
      <c r="A513" s="102"/>
      <c r="B513" s="103"/>
      <c r="C513" s="103"/>
      <c r="D513" s="103"/>
      <c r="E513" s="84"/>
      <c r="F513" s="103"/>
      <c r="G513" s="84"/>
    </row>
    <row r="514" spans="1:7" x14ac:dyDescent="0.2">
      <c r="A514" s="102"/>
      <c r="B514" s="103"/>
      <c r="C514" s="103"/>
      <c r="D514" s="103"/>
      <c r="E514" s="84"/>
      <c r="F514" s="103"/>
      <c r="G514" s="84"/>
    </row>
    <row r="515" spans="1:7" x14ac:dyDescent="0.2">
      <c r="A515" s="102"/>
      <c r="B515" s="103"/>
      <c r="C515" s="103"/>
      <c r="D515" s="103"/>
      <c r="E515" s="84"/>
      <c r="F515" s="103"/>
      <c r="G515" s="84"/>
    </row>
    <row r="516" spans="1:7" x14ac:dyDescent="0.2">
      <c r="A516" s="102"/>
      <c r="B516" s="103"/>
      <c r="C516" s="103"/>
      <c r="D516" s="103"/>
      <c r="E516" s="84"/>
      <c r="F516" s="103"/>
      <c r="G516" s="84"/>
    </row>
    <row r="517" spans="1:7" x14ac:dyDescent="0.2">
      <c r="A517" s="102"/>
      <c r="B517" s="103"/>
      <c r="C517" s="103"/>
      <c r="D517" s="103"/>
      <c r="E517" s="84"/>
      <c r="F517" s="103"/>
      <c r="G517" s="84"/>
    </row>
    <row r="518" spans="1:7" x14ac:dyDescent="0.2">
      <c r="A518" s="102"/>
      <c r="B518" s="103"/>
      <c r="C518" s="103"/>
      <c r="D518" s="103"/>
      <c r="E518" s="84"/>
      <c r="F518" s="103"/>
      <c r="G518" s="84"/>
    </row>
    <row r="519" spans="1:7" x14ac:dyDescent="0.2">
      <c r="A519" s="102"/>
      <c r="B519" s="103"/>
      <c r="C519" s="103"/>
      <c r="D519" s="103"/>
      <c r="E519" s="84"/>
      <c r="F519" s="103"/>
      <c r="G519" s="84"/>
    </row>
    <row r="520" spans="1:7" x14ac:dyDescent="0.2">
      <c r="A520" s="102"/>
      <c r="B520" s="103"/>
      <c r="C520" s="103"/>
      <c r="D520" s="103"/>
      <c r="E520" s="84"/>
      <c r="F520" s="103"/>
      <c r="G520" s="84"/>
    </row>
    <row r="521" spans="1:7" x14ac:dyDescent="0.2">
      <c r="A521" s="102"/>
      <c r="B521" s="103"/>
      <c r="C521" s="103"/>
      <c r="D521" s="103"/>
      <c r="E521" s="84"/>
      <c r="F521" s="103"/>
      <c r="G521" s="84"/>
    </row>
    <row r="522" spans="1:7" x14ac:dyDescent="0.2">
      <c r="A522" s="102"/>
      <c r="B522" s="103"/>
      <c r="C522" s="103"/>
      <c r="D522" s="103"/>
      <c r="E522" s="84"/>
      <c r="F522" s="103"/>
      <c r="G522" s="84"/>
    </row>
    <row r="523" spans="1:7" x14ac:dyDescent="0.2">
      <c r="A523" s="102"/>
      <c r="B523" s="103"/>
      <c r="C523" s="103"/>
      <c r="D523" s="103"/>
      <c r="E523" s="84"/>
      <c r="F523" s="103"/>
      <c r="G523" s="84"/>
    </row>
    <row r="524" spans="1:7" x14ac:dyDescent="0.2">
      <c r="A524" s="102"/>
      <c r="B524" s="103"/>
      <c r="C524" s="103"/>
      <c r="D524" s="103"/>
      <c r="E524" s="84"/>
      <c r="F524" s="103"/>
      <c r="G524" s="84"/>
    </row>
    <row r="525" spans="1:7" x14ac:dyDescent="0.2">
      <c r="A525" s="102"/>
      <c r="B525" s="103"/>
      <c r="C525" s="103"/>
      <c r="D525" s="103"/>
      <c r="E525" s="84"/>
      <c r="F525" s="103"/>
      <c r="G525" s="84"/>
    </row>
    <row r="526" spans="1:7" x14ac:dyDescent="0.2">
      <c r="A526" s="102"/>
      <c r="B526" s="103"/>
      <c r="C526" s="103"/>
      <c r="D526" s="103"/>
      <c r="E526" s="84"/>
      <c r="F526" s="103"/>
      <c r="G526" s="84"/>
    </row>
    <row r="527" spans="1:7" x14ac:dyDescent="0.2">
      <c r="A527" s="102"/>
      <c r="B527" s="103"/>
      <c r="C527" s="103"/>
      <c r="D527" s="103"/>
      <c r="E527" s="84"/>
      <c r="F527" s="103"/>
      <c r="G527" s="84"/>
    </row>
    <row r="528" spans="1:7" x14ac:dyDescent="0.2">
      <c r="A528" s="102"/>
      <c r="B528" s="103"/>
      <c r="C528" s="103"/>
      <c r="D528" s="103"/>
      <c r="E528" s="84"/>
      <c r="F528" s="103"/>
      <c r="G528" s="84"/>
    </row>
    <row r="529" spans="1:7" ht="13.8" thickBot="1" x14ac:dyDescent="0.25">
      <c r="A529" s="105"/>
      <c r="B529" s="106"/>
      <c r="C529" s="106"/>
      <c r="D529" s="106"/>
      <c r="E529" s="120"/>
      <c r="F529" s="106"/>
      <c r="G529" s="120"/>
    </row>
    <row r="530" spans="1:7" ht="13.8" thickBot="1" x14ac:dyDescent="0.25">
      <c r="A530" s="14"/>
      <c r="B530" s="15"/>
      <c r="C530" s="15"/>
      <c r="D530" s="15">
        <f>SUM(D475:D529)</f>
        <v>0</v>
      </c>
      <c r="E530" s="16">
        <f>SUM(E475:E529)</f>
        <v>0</v>
      </c>
      <c r="F530" s="15">
        <f>SUM(F475:F529)</f>
        <v>0</v>
      </c>
      <c r="G530" s="16">
        <f>SUM(G475:G529)</f>
        <v>0</v>
      </c>
    </row>
    <row r="531" spans="1:7" ht="14.4" thickTop="1" thickBot="1" x14ac:dyDescent="0.25">
      <c r="A531" s="40"/>
      <c r="B531" s="40"/>
      <c r="C531" s="121" t="s">
        <v>183</v>
      </c>
      <c r="D531" s="268">
        <f>D530+E530</f>
        <v>0</v>
      </c>
      <c r="E531" s="269"/>
      <c r="F531" s="268">
        <f>F530+G530</f>
        <v>0</v>
      </c>
      <c r="G531" s="268"/>
    </row>
    <row r="532" spans="1:7" ht="13.2" customHeight="1" x14ac:dyDescent="0.2">
      <c r="A532" s="253" t="s">
        <v>4</v>
      </c>
      <c r="B532" s="262"/>
      <c r="C532" s="264" t="s">
        <v>0</v>
      </c>
      <c r="D532" s="266" t="s">
        <v>26</v>
      </c>
      <c r="E532" s="267"/>
      <c r="F532" s="266" t="s">
        <v>27</v>
      </c>
      <c r="G532" s="267"/>
    </row>
    <row r="533" spans="1:7" ht="13.8" thickBot="1" x14ac:dyDescent="0.25">
      <c r="A533" s="255"/>
      <c r="B533" s="263"/>
      <c r="C533" s="265"/>
      <c r="D533" s="98" t="s">
        <v>5</v>
      </c>
      <c r="E533" s="19" t="s">
        <v>6</v>
      </c>
      <c r="F533" s="98" t="s">
        <v>5</v>
      </c>
      <c r="G533" s="19" t="s">
        <v>6</v>
      </c>
    </row>
    <row r="534" spans="1:7" x14ac:dyDescent="0.2">
      <c r="A534" s="107"/>
      <c r="B534" s="108"/>
      <c r="C534" s="108"/>
      <c r="D534" s="108"/>
      <c r="E534" s="92"/>
      <c r="F534" s="108"/>
      <c r="G534" s="92"/>
    </row>
    <row r="535" spans="1:7" x14ac:dyDescent="0.2">
      <c r="A535" s="102"/>
      <c r="B535" s="103"/>
      <c r="C535" s="103"/>
      <c r="D535" s="103"/>
      <c r="E535" s="84"/>
      <c r="F535" s="103"/>
      <c r="G535" s="84"/>
    </row>
    <row r="536" spans="1:7" x14ac:dyDescent="0.2">
      <c r="A536" s="102"/>
      <c r="B536" s="103"/>
      <c r="C536" s="103"/>
      <c r="D536" s="103"/>
      <c r="E536" s="84"/>
      <c r="F536" s="103"/>
      <c r="G536" s="84"/>
    </row>
    <row r="537" spans="1:7" x14ac:dyDescent="0.2">
      <c r="A537" s="102"/>
      <c r="B537" s="103"/>
      <c r="C537" s="103"/>
      <c r="D537" s="103"/>
      <c r="E537" s="84"/>
      <c r="F537" s="103"/>
      <c r="G537" s="84"/>
    </row>
    <row r="538" spans="1:7" x14ac:dyDescent="0.2">
      <c r="A538" s="102"/>
      <c r="B538" s="103"/>
      <c r="C538" s="103"/>
      <c r="D538" s="103"/>
      <c r="E538" s="84"/>
      <c r="F538" s="103"/>
      <c r="G538" s="84"/>
    </row>
    <row r="539" spans="1:7" x14ac:dyDescent="0.2">
      <c r="A539" s="102"/>
      <c r="B539" s="103"/>
      <c r="C539" s="103"/>
      <c r="D539" s="103"/>
      <c r="E539" s="84"/>
      <c r="F539" s="103"/>
      <c r="G539" s="84"/>
    </row>
    <row r="540" spans="1:7" x14ac:dyDescent="0.2">
      <c r="A540" s="102"/>
      <c r="B540" s="103"/>
      <c r="C540" s="104"/>
      <c r="D540" s="103"/>
      <c r="E540" s="84"/>
      <c r="F540" s="103"/>
      <c r="G540" s="84"/>
    </row>
    <row r="541" spans="1:7" x14ac:dyDescent="0.2">
      <c r="A541" s="102"/>
      <c r="B541" s="103"/>
      <c r="C541" s="103"/>
      <c r="D541" s="103"/>
      <c r="E541" s="84"/>
      <c r="F541" s="103"/>
      <c r="G541" s="84"/>
    </row>
    <row r="542" spans="1:7" x14ac:dyDescent="0.2">
      <c r="A542" s="102"/>
      <c r="B542" s="103"/>
      <c r="C542" s="103"/>
      <c r="D542" s="103"/>
      <c r="E542" s="84"/>
      <c r="F542" s="103"/>
      <c r="G542" s="84"/>
    </row>
    <row r="543" spans="1:7" x14ac:dyDescent="0.2">
      <c r="A543" s="102"/>
      <c r="B543" s="103"/>
      <c r="C543" s="103"/>
      <c r="D543" s="103"/>
      <c r="E543" s="84"/>
      <c r="F543" s="103"/>
      <c r="G543" s="84"/>
    </row>
    <row r="544" spans="1:7" x14ac:dyDescent="0.2">
      <c r="A544" s="102"/>
      <c r="B544" s="103"/>
      <c r="C544" s="103"/>
      <c r="D544" s="103"/>
      <c r="E544" s="84"/>
      <c r="F544" s="103"/>
      <c r="G544" s="84"/>
    </row>
    <row r="545" spans="1:7" x14ac:dyDescent="0.2">
      <c r="A545" s="102"/>
      <c r="B545" s="103"/>
      <c r="C545" s="103"/>
      <c r="D545" s="103"/>
      <c r="E545" s="84"/>
      <c r="F545" s="103"/>
      <c r="G545" s="84"/>
    </row>
    <row r="546" spans="1:7" x14ac:dyDescent="0.2">
      <c r="A546" s="102"/>
      <c r="B546" s="103"/>
      <c r="C546" s="103"/>
      <c r="D546" s="103"/>
      <c r="E546" s="84"/>
      <c r="F546" s="103"/>
      <c r="G546" s="84"/>
    </row>
    <row r="547" spans="1:7" x14ac:dyDescent="0.2">
      <c r="A547" s="102"/>
      <c r="B547" s="103"/>
      <c r="C547" s="103"/>
      <c r="D547" s="103"/>
      <c r="E547" s="84"/>
      <c r="F547" s="103"/>
      <c r="G547" s="84"/>
    </row>
    <row r="548" spans="1:7" x14ac:dyDescent="0.2">
      <c r="A548" s="102"/>
      <c r="B548" s="103"/>
      <c r="C548" s="103"/>
      <c r="D548" s="103"/>
      <c r="E548" s="84"/>
      <c r="F548" s="103"/>
      <c r="G548" s="84"/>
    </row>
    <row r="549" spans="1:7" x14ac:dyDescent="0.2">
      <c r="A549" s="102"/>
      <c r="B549" s="103"/>
      <c r="C549" s="103"/>
      <c r="D549" s="103"/>
      <c r="E549" s="84"/>
      <c r="F549" s="103"/>
      <c r="G549" s="84"/>
    </row>
    <row r="550" spans="1:7" x14ac:dyDescent="0.2">
      <c r="A550" s="102"/>
      <c r="B550" s="103"/>
      <c r="C550" s="103"/>
      <c r="D550" s="103"/>
      <c r="E550" s="84"/>
      <c r="F550" s="103"/>
      <c r="G550" s="84"/>
    </row>
    <row r="551" spans="1:7" x14ac:dyDescent="0.2">
      <c r="A551" s="102"/>
      <c r="B551" s="103"/>
      <c r="C551" s="103"/>
      <c r="D551" s="103"/>
      <c r="E551" s="84"/>
      <c r="F551" s="103"/>
      <c r="G551" s="84"/>
    </row>
    <row r="552" spans="1:7" x14ac:dyDescent="0.2">
      <c r="A552" s="102"/>
      <c r="B552" s="103"/>
      <c r="C552" s="103"/>
      <c r="D552" s="103"/>
      <c r="E552" s="84"/>
      <c r="F552" s="103"/>
      <c r="G552" s="84"/>
    </row>
    <row r="553" spans="1:7" x14ac:dyDescent="0.2">
      <c r="A553" s="102"/>
      <c r="B553" s="103"/>
      <c r="C553" s="103"/>
      <c r="D553" s="103"/>
      <c r="E553" s="84"/>
      <c r="F553" s="103"/>
      <c r="G553" s="84"/>
    </row>
    <row r="554" spans="1:7" x14ac:dyDescent="0.2">
      <c r="A554" s="102"/>
      <c r="B554" s="103"/>
      <c r="C554" s="103"/>
      <c r="D554" s="103"/>
      <c r="E554" s="84"/>
      <c r="F554" s="103"/>
      <c r="G554" s="84"/>
    </row>
    <row r="555" spans="1:7" x14ac:dyDescent="0.2">
      <c r="A555" s="102"/>
      <c r="B555" s="103"/>
      <c r="C555" s="103"/>
      <c r="D555" s="103"/>
      <c r="E555" s="84"/>
      <c r="F555" s="103"/>
      <c r="G555" s="84"/>
    </row>
    <row r="556" spans="1:7" x14ac:dyDescent="0.2">
      <c r="A556" s="102"/>
      <c r="B556" s="103"/>
      <c r="C556" s="103"/>
      <c r="D556" s="103"/>
      <c r="E556" s="84"/>
      <c r="F556" s="103"/>
      <c r="G556" s="84"/>
    </row>
    <row r="557" spans="1:7" x14ac:dyDescent="0.2">
      <c r="A557" s="102"/>
      <c r="B557" s="103"/>
      <c r="C557" s="103"/>
      <c r="D557" s="103"/>
      <c r="E557" s="84"/>
      <c r="F557" s="103"/>
      <c r="G557" s="84"/>
    </row>
    <row r="558" spans="1:7" x14ac:dyDescent="0.2">
      <c r="A558" s="102"/>
      <c r="B558" s="103"/>
      <c r="C558" s="103"/>
      <c r="D558" s="103"/>
      <c r="E558" s="84"/>
      <c r="F558" s="103"/>
      <c r="G558" s="84"/>
    </row>
    <row r="559" spans="1:7" x14ac:dyDescent="0.2">
      <c r="A559" s="102"/>
      <c r="B559" s="103"/>
      <c r="C559" s="103"/>
      <c r="D559" s="103"/>
      <c r="E559" s="84"/>
      <c r="F559" s="103"/>
      <c r="G559" s="84"/>
    </row>
    <row r="560" spans="1:7" x14ac:dyDescent="0.2">
      <c r="A560" s="102"/>
      <c r="B560" s="103"/>
      <c r="C560" s="103"/>
      <c r="D560" s="103"/>
      <c r="E560" s="84"/>
      <c r="F560" s="103"/>
      <c r="G560" s="84"/>
    </row>
    <row r="561" spans="1:7" x14ac:dyDescent="0.2">
      <c r="A561" s="102"/>
      <c r="B561" s="103"/>
      <c r="C561" s="103"/>
      <c r="D561" s="103"/>
      <c r="E561" s="84"/>
      <c r="F561" s="103"/>
      <c r="G561" s="84"/>
    </row>
    <row r="562" spans="1:7" x14ac:dyDescent="0.2">
      <c r="A562" s="102"/>
      <c r="B562" s="103"/>
      <c r="C562" s="103"/>
      <c r="D562" s="103"/>
      <c r="E562" s="84"/>
      <c r="F562" s="103"/>
      <c r="G562" s="84"/>
    </row>
    <row r="563" spans="1:7" x14ac:dyDescent="0.2">
      <c r="A563" s="102"/>
      <c r="B563" s="103"/>
      <c r="C563" s="103"/>
      <c r="D563" s="103"/>
      <c r="E563" s="84"/>
      <c r="F563" s="103"/>
      <c r="G563" s="84"/>
    </row>
    <row r="564" spans="1:7" x14ac:dyDescent="0.2">
      <c r="A564" s="102"/>
      <c r="B564" s="103"/>
      <c r="C564" s="103"/>
      <c r="D564" s="103"/>
      <c r="E564" s="84"/>
      <c r="F564" s="103"/>
      <c r="G564" s="84"/>
    </row>
    <row r="565" spans="1:7" x14ac:dyDescent="0.2">
      <c r="A565" s="102"/>
      <c r="B565" s="103"/>
      <c r="C565" s="103"/>
      <c r="D565" s="103"/>
      <c r="E565" s="84"/>
      <c r="F565" s="103"/>
      <c r="G565" s="84"/>
    </row>
    <row r="566" spans="1:7" x14ac:dyDescent="0.2">
      <c r="A566" s="102"/>
      <c r="B566" s="103"/>
      <c r="C566" s="103"/>
      <c r="D566" s="103"/>
      <c r="E566" s="84"/>
      <c r="F566" s="103"/>
      <c r="G566" s="84"/>
    </row>
    <row r="567" spans="1:7" x14ac:dyDescent="0.2">
      <c r="A567" s="102"/>
      <c r="B567" s="103"/>
      <c r="C567" s="103"/>
      <c r="D567" s="103"/>
      <c r="E567" s="84"/>
      <c r="F567" s="103"/>
      <c r="G567" s="84"/>
    </row>
    <row r="568" spans="1:7" x14ac:dyDescent="0.2">
      <c r="A568" s="102"/>
      <c r="B568" s="103"/>
      <c r="C568" s="103"/>
      <c r="D568" s="103"/>
      <c r="E568" s="84"/>
      <c r="F568" s="103"/>
      <c r="G568" s="84"/>
    </row>
    <row r="569" spans="1:7" x14ac:dyDescent="0.2">
      <c r="A569" s="102"/>
      <c r="B569" s="103"/>
      <c r="C569" s="103"/>
      <c r="D569" s="103"/>
      <c r="E569" s="84"/>
      <c r="F569" s="103"/>
      <c r="G569" s="84"/>
    </row>
    <row r="570" spans="1:7" x14ac:dyDescent="0.2">
      <c r="A570" s="102"/>
      <c r="B570" s="103"/>
      <c r="C570" s="103"/>
      <c r="D570" s="103"/>
      <c r="E570" s="84"/>
      <c r="F570" s="103"/>
      <c r="G570" s="84"/>
    </row>
    <row r="571" spans="1:7" x14ac:dyDescent="0.2">
      <c r="A571" s="102"/>
      <c r="B571" s="103"/>
      <c r="C571" s="103"/>
      <c r="D571" s="103"/>
      <c r="E571" s="84"/>
      <c r="F571" s="103"/>
      <c r="G571" s="84"/>
    </row>
    <row r="572" spans="1:7" x14ac:dyDescent="0.2">
      <c r="A572" s="102"/>
      <c r="B572" s="103"/>
      <c r="C572" s="103"/>
      <c r="D572" s="103"/>
      <c r="E572" s="84"/>
      <c r="F572" s="103"/>
      <c r="G572" s="84"/>
    </row>
    <row r="573" spans="1:7" x14ac:dyDescent="0.2">
      <c r="A573" s="102"/>
      <c r="B573" s="103"/>
      <c r="C573" s="103"/>
      <c r="D573" s="103"/>
      <c r="E573" s="84"/>
      <c r="F573" s="103"/>
      <c r="G573" s="84"/>
    </row>
    <row r="574" spans="1:7" x14ac:dyDescent="0.2">
      <c r="A574" s="102"/>
      <c r="B574" s="103"/>
      <c r="C574" s="103"/>
      <c r="D574" s="103"/>
      <c r="E574" s="84"/>
      <c r="F574" s="103"/>
      <c r="G574" s="84"/>
    </row>
    <row r="575" spans="1:7" x14ac:dyDescent="0.2">
      <c r="A575" s="102"/>
      <c r="B575" s="103"/>
      <c r="C575" s="103"/>
      <c r="D575" s="103"/>
      <c r="E575" s="84"/>
      <c r="F575" s="103"/>
      <c r="G575" s="84"/>
    </row>
    <row r="576" spans="1:7" x14ac:dyDescent="0.2">
      <c r="A576" s="102"/>
      <c r="B576" s="103"/>
      <c r="C576" s="103"/>
      <c r="D576" s="103"/>
      <c r="E576" s="84"/>
      <c r="F576" s="103"/>
      <c r="G576" s="84"/>
    </row>
    <row r="577" spans="1:7" x14ac:dyDescent="0.2">
      <c r="A577" s="102"/>
      <c r="B577" s="103"/>
      <c r="C577" s="103"/>
      <c r="D577" s="103"/>
      <c r="E577" s="84"/>
      <c r="F577" s="103"/>
      <c r="G577" s="84"/>
    </row>
    <row r="578" spans="1:7" x14ac:dyDescent="0.2">
      <c r="A578" s="102"/>
      <c r="B578" s="103"/>
      <c r="C578" s="103"/>
      <c r="D578" s="103"/>
      <c r="E578" s="84"/>
      <c r="F578" s="103"/>
      <c r="G578" s="84"/>
    </row>
    <row r="579" spans="1:7" x14ac:dyDescent="0.2">
      <c r="A579" s="102"/>
      <c r="B579" s="103"/>
      <c r="C579" s="103"/>
      <c r="D579" s="103"/>
      <c r="E579" s="84"/>
      <c r="F579" s="103"/>
      <c r="G579" s="84"/>
    </row>
    <row r="580" spans="1:7" x14ac:dyDescent="0.2">
      <c r="A580" s="102"/>
      <c r="B580" s="103"/>
      <c r="C580" s="103"/>
      <c r="D580" s="103"/>
      <c r="E580" s="84"/>
      <c r="F580" s="103"/>
      <c r="G580" s="84"/>
    </row>
    <row r="581" spans="1:7" x14ac:dyDescent="0.2">
      <c r="A581" s="102"/>
      <c r="B581" s="103"/>
      <c r="C581" s="103"/>
      <c r="D581" s="103"/>
      <c r="E581" s="84"/>
      <c r="F581" s="103"/>
      <c r="G581" s="84"/>
    </row>
    <row r="582" spans="1:7" x14ac:dyDescent="0.2">
      <c r="A582" s="102"/>
      <c r="B582" s="103"/>
      <c r="C582" s="103"/>
      <c r="D582" s="103"/>
      <c r="E582" s="84"/>
      <c r="F582" s="103"/>
      <c r="G582" s="84"/>
    </row>
    <row r="583" spans="1:7" x14ac:dyDescent="0.2">
      <c r="A583" s="102"/>
      <c r="B583" s="103"/>
      <c r="C583" s="103"/>
      <c r="D583" s="103"/>
      <c r="E583" s="84"/>
      <c r="F583" s="103"/>
      <c r="G583" s="84"/>
    </row>
    <row r="584" spans="1:7" x14ac:dyDescent="0.2">
      <c r="A584" s="102"/>
      <c r="B584" s="103"/>
      <c r="C584" s="103"/>
      <c r="D584" s="103"/>
      <c r="E584" s="84"/>
      <c r="F584" s="103"/>
      <c r="G584" s="84"/>
    </row>
    <row r="585" spans="1:7" x14ac:dyDescent="0.2">
      <c r="A585" s="102"/>
      <c r="B585" s="103"/>
      <c r="C585" s="103"/>
      <c r="D585" s="103"/>
      <c r="E585" s="84"/>
      <c r="F585" s="103"/>
      <c r="G585" s="84"/>
    </row>
    <row r="586" spans="1:7" x14ac:dyDescent="0.2">
      <c r="A586" s="102"/>
      <c r="B586" s="103"/>
      <c r="C586" s="103"/>
      <c r="D586" s="103"/>
      <c r="E586" s="84"/>
      <c r="F586" s="103"/>
      <c r="G586" s="84"/>
    </row>
    <row r="587" spans="1:7" x14ac:dyDescent="0.2">
      <c r="A587" s="102"/>
      <c r="B587" s="103"/>
      <c r="C587" s="103"/>
      <c r="D587" s="103"/>
      <c r="E587" s="84"/>
      <c r="F587" s="103"/>
      <c r="G587" s="84"/>
    </row>
    <row r="588" spans="1:7" ht="13.8" thickBot="1" x14ac:dyDescent="0.25">
      <c r="A588" s="105"/>
      <c r="B588" s="106"/>
      <c r="C588" s="106"/>
      <c r="D588" s="106"/>
      <c r="E588" s="120"/>
      <c r="F588" s="106"/>
      <c r="G588" s="120"/>
    </row>
    <row r="589" spans="1:7" ht="13.8" thickBot="1" x14ac:dyDescent="0.25">
      <c r="A589" s="14"/>
      <c r="B589" s="15"/>
      <c r="C589" s="15"/>
      <c r="D589" s="15">
        <f>SUM(D534:D588)</f>
        <v>0</v>
      </c>
      <c r="E589" s="16">
        <f>SUM(E534:E588)</f>
        <v>0</v>
      </c>
      <c r="F589" s="15">
        <f>SUM(F534:F588)</f>
        <v>0</v>
      </c>
      <c r="G589" s="16">
        <f>SUM(G534:G588)</f>
        <v>0</v>
      </c>
    </row>
    <row r="590" spans="1:7" ht="14.4" thickTop="1" thickBot="1" x14ac:dyDescent="0.25">
      <c r="A590" s="40"/>
      <c r="B590" s="40"/>
      <c r="C590" s="121" t="s">
        <v>184</v>
      </c>
      <c r="D590" s="268">
        <f>D589+E589</f>
        <v>0</v>
      </c>
      <c r="E590" s="269"/>
      <c r="F590" s="268">
        <f>F589+G589</f>
        <v>0</v>
      </c>
      <c r="G590" s="268"/>
    </row>
    <row r="591" spans="1:7" ht="13.2" customHeight="1" x14ac:dyDescent="0.2">
      <c r="A591" s="253" t="s">
        <v>4</v>
      </c>
      <c r="B591" s="262"/>
      <c r="C591" s="264" t="s">
        <v>0</v>
      </c>
      <c r="D591" s="266" t="s">
        <v>26</v>
      </c>
      <c r="E591" s="267"/>
      <c r="F591" s="266" t="s">
        <v>27</v>
      </c>
      <c r="G591" s="267"/>
    </row>
    <row r="592" spans="1:7" ht="13.8" thickBot="1" x14ac:dyDescent="0.25">
      <c r="A592" s="255"/>
      <c r="B592" s="263"/>
      <c r="C592" s="265"/>
      <c r="D592" s="98" t="s">
        <v>5</v>
      </c>
      <c r="E592" s="19" t="s">
        <v>6</v>
      </c>
      <c r="F592" s="98" t="s">
        <v>5</v>
      </c>
      <c r="G592" s="19" t="s">
        <v>6</v>
      </c>
    </row>
    <row r="593" spans="1:7" x14ac:dyDescent="0.2">
      <c r="A593" s="107"/>
      <c r="B593" s="108"/>
      <c r="C593" s="108"/>
      <c r="D593" s="108"/>
      <c r="E593" s="92"/>
      <c r="F593" s="108"/>
      <c r="G593" s="92"/>
    </row>
    <row r="594" spans="1:7" x14ac:dyDescent="0.2">
      <c r="A594" s="102"/>
      <c r="B594" s="103"/>
      <c r="C594" s="103"/>
      <c r="D594" s="103"/>
      <c r="E594" s="84"/>
      <c r="F594" s="103"/>
      <c r="G594" s="84"/>
    </row>
    <row r="595" spans="1:7" x14ac:dyDescent="0.2">
      <c r="A595" s="102"/>
      <c r="B595" s="103"/>
      <c r="C595" s="103"/>
      <c r="D595" s="103"/>
      <c r="E595" s="84"/>
      <c r="F595" s="103"/>
      <c r="G595" s="84"/>
    </row>
    <row r="596" spans="1:7" x14ac:dyDescent="0.2">
      <c r="A596" s="102"/>
      <c r="B596" s="103"/>
      <c r="C596" s="103"/>
      <c r="D596" s="103"/>
      <c r="E596" s="84"/>
      <c r="F596" s="103"/>
      <c r="G596" s="84"/>
    </row>
    <row r="597" spans="1:7" x14ac:dyDescent="0.2">
      <c r="A597" s="102"/>
      <c r="B597" s="103"/>
      <c r="C597" s="103"/>
      <c r="D597" s="103"/>
      <c r="E597" s="84"/>
      <c r="F597" s="103"/>
      <c r="G597" s="84"/>
    </row>
    <row r="598" spans="1:7" x14ac:dyDescent="0.2">
      <c r="A598" s="102"/>
      <c r="B598" s="103"/>
      <c r="C598" s="103"/>
      <c r="D598" s="103"/>
      <c r="E598" s="84"/>
      <c r="F598" s="103"/>
      <c r="G598" s="84"/>
    </row>
    <row r="599" spans="1:7" x14ac:dyDescent="0.2">
      <c r="A599" s="102"/>
      <c r="B599" s="103"/>
      <c r="C599" s="104"/>
      <c r="D599" s="103"/>
      <c r="E599" s="84"/>
      <c r="F599" s="103"/>
      <c r="G599" s="84"/>
    </row>
    <row r="600" spans="1:7" x14ac:dyDescent="0.2">
      <c r="A600" s="102"/>
      <c r="B600" s="103"/>
      <c r="C600" s="103"/>
      <c r="D600" s="103"/>
      <c r="E600" s="84"/>
      <c r="F600" s="103"/>
      <c r="G600" s="84"/>
    </row>
    <row r="601" spans="1:7" x14ac:dyDescent="0.2">
      <c r="A601" s="102"/>
      <c r="B601" s="103"/>
      <c r="C601" s="103"/>
      <c r="D601" s="103"/>
      <c r="E601" s="84"/>
      <c r="F601" s="103"/>
      <c r="G601" s="84"/>
    </row>
    <row r="602" spans="1:7" x14ac:dyDescent="0.2">
      <c r="A602" s="102"/>
      <c r="B602" s="103"/>
      <c r="C602" s="103"/>
      <c r="D602" s="103"/>
      <c r="E602" s="84"/>
      <c r="F602" s="103"/>
      <c r="G602" s="84"/>
    </row>
    <row r="603" spans="1:7" x14ac:dyDescent="0.2">
      <c r="A603" s="102"/>
      <c r="B603" s="103"/>
      <c r="C603" s="103"/>
      <c r="D603" s="103"/>
      <c r="E603" s="84"/>
      <c r="F603" s="103"/>
      <c r="G603" s="84"/>
    </row>
    <row r="604" spans="1:7" x14ac:dyDescent="0.2">
      <c r="A604" s="102"/>
      <c r="B604" s="103"/>
      <c r="C604" s="103"/>
      <c r="D604" s="103"/>
      <c r="E604" s="84"/>
      <c r="F604" s="103"/>
      <c r="G604" s="84"/>
    </row>
    <row r="605" spans="1:7" x14ac:dyDescent="0.2">
      <c r="A605" s="102"/>
      <c r="B605" s="103"/>
      <c r="C605" s="103"/>
      <c r="D605" s="103"/>
      <c r="E605" s="84"/>
      <c r="F605" s="103"/>
      <c r="G605" s="84"/>
    </row>
    <row r="606" spans="1:7" x14ac:dyDescent="0.2">
      <c r="A606" s="102"/>
      <c r="B606" s="103"/>
      <c r="C606" s="103"/>
      <c r="D606" s="103"/>
      <c r="E606" s="84"/>
      <c r="F606" s="103"/>
      <c r="G606" s="84"/>
    </row>
    <row r="607" spans="1:7" x14ac:dyDescent="0.2">
      <c r="A607" s="102"/>
      <c r="B607" s="103"/>
      <c r="C607" s="103"/>
      <c r="D607" s="103"/>
      <c r="E607" s="84"/>
      <c r="F607" s="103"/>
      <c r="G607" s="84"/>
    </row>
    <row r="608" spans="1:7" x14ac:dyDescent="0.2">
      <c r="A608" s="102"/>
      <c r="B608" s="103"/>
      <c r="C608" s="103"/>
      <c r="D608" s="103"/>
      <c r="E608" s="84"/>
      <c r="F608" s="103"/>
      <c r="G608" s="84"/>
    </row>
    <row r="609" spans="1:7" x14ac:dyDescent="0.2">
      <c r="A609" s="102"/>
      <c r="B609" s="103"/>
      <c r="C609" s="103"/>
      <c r="D609" s="103"/>
      <c r="E609" s="84"/>
      <c r="F609" s="103"/>
      <c r="G609" s="84"/>
    </row>
    <row r="610" spans="1:7" x14ac:dyDescent="0.2">
      <c r="A610" s="102"/>
      <c r="B610" s="103"/>
      <c r="C610" s="103"/>
      <c r="D610" s="103"/>
      <c r="E610" s="84"/>
      <c r="F610" s="103"/>
      <c r="G610" s="84"/>
    </row>
    <row r="611" spans="1:7" x14ac:dyDescent="0.2">
      <c r="A611" s="102"/>
      <c r="B611" s="103"/>
      <c r="C611" s="103"/>
      <c r="D611" s="103"/>
      <c r="E611" s="84"/>
      <c r="F611" s="103"/>
      <c r="G611" s="84"/>
    </row>
    <row r="612" spans="1:7" x14ac:dyDescent="0.2">
      <c r="A612" s="102"/>
      <c r="B612" s="103"/>
      <c r="C612" s="103"/>
      <c r="D612" s="103"/>
      <c r="E612" s="84"/>
      <c r="F612" s="103"/>
      <c r="G612" s="84"/>
    </row>
    <row r="613" spans="1:7" x14ac:dyDescent="0.2">
      <c r="A613" s="102"/>
      <c r="B613" s="103"/>
      <c r="C613" s="103"/>
      <c r="D613" s="103"/>
      <c r="E613" s="84"/>
      <c r="F613" s="103"/>
      <c r="G613" s="84"/>
    </row>
    <row r="614" spans="1:7" x14ac:dyDescent="0.2">
      <c r="A614" s="102"/>
      <c r="B614" s="103"/>
      <c r="C614" s="103"/>
      <c r="D614" s="103"/>
      <c r="E614" s="84"/>
      <c r="F614" s="103"/>
      <c r="G614" s="84"/>
    </row>
    <row r="615" spans="1:7" x14ac:dyDescent="0.2">
      <c r="A615" s="102"/>
      <c r="B615" s="103"/>
      <c r="C615" s="103"/>
      <c r="D615" s="103"/>
      <c r="E615" s="84"/>
      <c r="F615" s="103"/>
      <c r="G615" s="84"/>
    </row>
    <row r="616" spans="1:7" x14ac:dyDescent="0.2">
      <c r="A616" s="102"/>
      <c r="B616" s="103"/>
      <c r="C616" s="103"/>
      <c r="D616" s="103"/>
      <c r="E616" s="84"/>
      <c r="F616" s="103"/>
      <c r="G616" s="84"/>
    </row>
    <row r="617" spans="1:7" x14ac:dyDescent="0.2">
      <c r="A617" s="102"/>
      <c r="B617" s="103"/>
      <c r="C617" s="103"/>
      <c r="D617" s="103"/>
      <c r="E617" s="84"/>
      <c r="F617" s="103"/>
      <c r="G617" s="84"/>
    </row>
    <row r="618" spans="1:7" x14ac:dyDescent="0.2">
      <c r="A618" s="102"/>
      <c r="B618" s="103"/>
      <c r="C618" s="103"/>
      <c r="D618" s="103"/>
      <c r="E618" s="84"/>
      <c r="F618" s="103"/>
      <c r="G618" s="84"/>
    </row>
    <row r="619" spans="1:7" x14ac:dyDescent="0.2">
      <c r="A619" s="102"/>
      <c r="B619" s="103"/>
      <c r="C619" s="103"/>
      <c r="D619" s="103"/>
      <c r="E619" s="84"/>
      <c r="F619" s="103"/>
      <c r="G619" s="84"/>
    </row>
    <row r="620" spans="1:7" x14ac:dyDescent="0.2">
      <c r="A620" s="102"/>
      <c r="B620" s="103"/>
      <c r="C620" s="103"/>
      <c r="D620" s="103"/>
      <c r="E620" s="84"/>
      <c r="F620" s="103"/>
      <c r="G620" s="84"/>
    </row>
    <row r="621" spans="1:7" x14ac:dyDescent="0.2">
      <c r="A621" s="102"/>
      <c r="B621" s="103"/>
      <c r="C621" s="103"/>
      <c r="D621" s="103"/>
      <c r="E621" s="84"/>
      <c r="F621" s="103"/>
      <c r="G621" s="84"/>
    </row>
    <row r="622" spans="1:7" x14ac:dyDescent="0.2">
      <c r="A622" s="102"/>
      <c r="B622" s="103"/>
      <c r="C622" s="103"/>
      <c r="D622" s="103"/>
      <c r="E622" s="84"/>
      <c r="F622" s="103"/>
      <c r="G622" s="84"/>
    </row>
    <row r="623" spans="1:7" x14ac:dyDescent="0.2">
      <c r="A623" s="102"/>
      <c r="B623" s="103"/>
      <c r="C623" s="103"/>
      <c r="D623" s="103"/>
      <c r="E623" s="84"/>
      <c r="F623" s="103"/>
      <c r="G623" s="84"/>
    </row>
    <row r="624" spans="1:7" x14ac:dyDescent="0.2">
      <c r="A624" s="102"/>
      <c r="B624" s="103"/>
      <c r="C624" s="103"/>
      <c r="D624" s="103"/>
      <c r="E624" s="84"/>
      <c r="F624" s="103"/>
      <c r="G624" s="84"/>
    </row>
    <row r="625" spans="1:7" x14ac:dyDescent="0.2">
      <c r="A625" s="102"/>
      <c r="B625" s="103"/>
      <c r="C625" s="103"/>
      <c r="D625" s="103"/>
      <c r="E625" s="84"/>
      <c r="F625" s="103"/>
      <c r="G625" s="84"/>
    </row>
    <row r="626" spans="1:7" x14ac:dyDescent="0.2">
      <c r="A626" s="102"/>
      <c r="B626" s="103"/>
      <c r="C626" s="103"/>
      <c r="D626" s="103"/>
      <c r="E626" s="84"/>
      <c r="F626" s="103"/>
      <c r="G626" s="84"/>
    </row>
    <row r="627" spans="1:7" x14ac:dyDescent="0.2">
      <c r="A627" s="102"/>
      <c r="B627" s="103"/>
      <c r="C627" s="103"/>
      <c r="D627" s="103"/>
      <c r="E627" s="84"/>
      <c r="F627" s="103"/>
      <c r="G627" s="84"/>
    </row>
    <row r="628" spans="1:7" x14ac:dyDescent="0.2">
      <c r="A628" s="102"/>
      <c r="B628" s="103"/>
      <c r="C628" s="103"/>
      <c r="D628" s="103"/>
      <c r="E628" s="84"/>
      <c r="F628" s="103"/>
      <c r="G628" s="84"/>
    </row>
    <row r="629" spans="1:7" x14ac:dyDescent="0.2">
      <c r="A629" s="102"/>
      <c r="B629" s="103"/>
      <c r="C629" s="103"/>
      <c r="D629" s="103"/>
      <c r="E629" s="84"/>
      <c r="F629" s="103"/>
      <c r="G629" s="84"/>
    </row>
    <row r="630" spans="1:7" x14ac:dyDescent="0.2">
      <c r="A630" s="102"/>
      <c r="B630" s="103"/>
      <c r="C630" s="103"/>
      <c r="D630" s="103"/>
      <c r="E630" s="84"/>
      <c r="F630" s="103"/>
      <c r="G630" s="84"/>
    </row>
    <row r="631" spans="1:7" x14ac:dyDescent="0.2">
      <c r="A631" s="102"/>
      <c r="B631" s="103"/>
      <c r="C631" s="103"/>
      <c r="D631" s="103"/>
      <c r="E631" s="84"/>
      <c r="F631" s="103"/>
      <c r="G631" s="84"/>
    </row>
    <row r="632" spans="1:7" x14ac:dyDescent="0.2">
      <c r="A632" s="102"/>
      <c r="B632" s="103"/>
      <c r="C632" s="103"/>
      <c r="D632" s="103"/>
      <c r="E632" s="84"/>
      <c r="F632" s="103"/>
      <c r="G632" s="84"/>
    </row>
    <row r="633" spans="1:7" x14ac:dyDescent="0.2">
      <c r="A633" s="102"/>
      <c r="B633" s="103"/>
      <c r="C633" s="103"/>
      <c r="D633" s="103"/>
      <c r="E633" s="84"/>
      <c r="F633" s="103"/>
      <c r="G633" s="84"/>
    </row>
    <row r="634" spans="1:7" x14ac:dyDescent="0.2">
      <c r="A634" s="102"/>
      <c r="B634" s="103"/>
      <c r="C634" s="103"/>
      <c r="D634" s="103"/>
      <c r="E634" s="84"/>
      <c r="F634" s="103"/>
      <c r="G634" s="84"/>
    </row>
    <row r="635" spans="1:7" x14ac:dyDescent="0.2">
      <c r="A635" s="102"/>
      <c r="B635" s="103"/>
      <c r="C635" s="103"/>
      <c r="D635" s="103"/>
      <c r="E635" s="84"/>
      <c r="F635" s="103"/>
      <c r="G635" s="84"/>
    </row>
    <row r="636" spans="1:7" x14ac:dyDescent="0.2">
      <c r="A636" s="102"/>
      <c r="B636" s="103"/>
      <c r="C636" s="103"/>
      <c r="D636" s="103"/>
      <c r="E636" s="84"/>
      <c r="F636" s="103"/>
      <c r="G636" s="84"/>
    </row>
    <row r="637" spans="1:7" x14ac:dyDescent="0.2">
      <c r="A637" s="102"/>
      <c r="B637" s="103"/>
      <c r="C637" s="103"/>
      <c r="D637" s="103"/>
      <c r="E637" s="84"/>
      <c r="F637" s="103"/>
      <c r="G637" s="84"/>
    </row>
    <row r="638" spans="1:7" x14ac:dyDescent="0.2">
      <c r="A638" s="102"/>
      <c r="B638" s="103"/>
      <c r="C638" s="103"/>
      <c r="D638" s="103"/>
      <c r="E638" s="84"/>
      <c r="F638" s="103"/>
      <c r="G638" s="84"/>
    </row>
    <row r="639" spans="1:7" x14ac:dyDescent="0.2">
      <c r="A639" s="102"/>
      <c r="B639" s="103"/>
      <c r="C639" s="103"/>
      <c r="D639" s="103"/>
      <c r="E639" s="84"/>
      <c r="F639" s="103"/>
      <c r="G639" s="84"/>
    </row>
    <row r="640" spans="1:7" x14ac:dyDescent="0.2">
      <c r="A640" s="102"/>
      <c r="B640" s="103"/>
      <c r="C640" s="103"/>
      <c r="D640" s="103"/>
      <c r="E640" s="84"/>
      <c r="F640" s="103"/>
      <c r="G640" s="84"/>
    </row>
    <row r="641" spans="1:7" x14ac:dyDescent="0.2">
      <c r="A641" s="102"/>
      <c r="B641" s="103"/>
      <c r="C641" s="103"/>
      <c r="D641" s="103"/>
      <c r="E641" s="84"/>
      <c r="F641" s="103"/>
      <c r="G641" s="84"/>
    </row>
    <row r="642" spans="1:7" x14ac:dyDescent="0.2">
      <c r="A642" s="102"/>
      <c r="B642" s="103"/>
      <c r="C642" s="103"/>
      <c r="D642" s="103"/>
      <c r="E642" s="84"/>
      <c r="F642" s="103"/>
      <c r="G642" s="84"/>
    </row>
    <row r="643" spans="1:7" x14ac:dyDescent="0.2">
      <c r="A643" s="102"/>
      <c r="B643" s="103"/>
      <c r="C643" s="103"/>
      <c r="D643" s="103"/>
      <c r="E643" s="84"/>
      <c r="F643" s="103"/>
      <c r="G643" s="84"/>
    </row>
    <row r="644" spans="1:7" x14ac:dyDescent="0.2">
      <c r="A644" s="102"/>
      <c r="B644" s="103"/>
      <c r="C644" s="103"/>
      <c r="D644" s="103"/>
      <c r="E644" s="84"/>
      <c r="F644" s="103"/>
      <c r="G644" s="84"/>
    </row>
    <row r="645" spans="1:7" x14ac:dyDescent="0.2">
      <c r="A645" s="102"/>
      <c r="B645" s="103"/>
      <c r="C645" s="103"/>
      <c r="D645" s="103"/>
      <c r="E645" s="84"/>
      <c r="F645" s="103"/>
      <c r="G645" s="84"/>
    </row>
    <row r="646" spans="1:7" x14ac:dyDescent="0.2">
      <c r="A646" s="102"/>
      <c r="B646" s="103"/>
      <c r="C646" s="103"/>
      <c r="D646" s="103"/>
      <c r="E646" s="84"/>
      <c r="F646" s="103"/>
      <c r="G646" s="84"/>
    </row>
    <row r="647" spans="1:7" ht="13.8" thickBot="1" x14ac:dyDescent="0.25">
      <c r="A647" s="105"/>
      <c r="B647" s="106"/>
      <c r="C647" s="106"/>
      <c r="D647" s="106"/>
      <c r="E647" s="120"/>
      <c r="F647" s="106"/>
      <c r="G647" s="120"/>
    </row>
    <row r="648" spans="1:7" ht="13.8" thickBot="1" x14ac:dyDescent="0.25">
      <c r="A648" s="14"/>
      <c r="B648" s="15"/>
      <c r="C648" s="15"/>
      <c r="D648" s="15">
        <f>SUM(D593:D647)</f>
        <v>0</v>
      </c>
      <c r="E648" s="16">
        <f>SUM(E593:E647)</f>
        <v>0</v>
      </c>
      <c r="F648" s="15">
        <f>SUM(F593:F647)</f>
        <v>0</v>
      </c>
      <c r="G648" s="16">
        <f>SUM(G593:G647)</f>
        <v>0</v>
      </c>
    </row>
    <row r="649" spans="1:7" ht="14.4" thickTop="1" thickBot="1" x14ac:dyDescent="0.25">
      <c r="A649" s="40"/>
      <c r="B649" s="40"/>
      <c r="C649" s="121" t="s">
        <v>185</v>
      </c>
      <c r="D649" s="268">
        <f>D648+E648</f>
        <v>0</v>
      </c>
      <c r="E649" s="269"/>
      <c r="F649" s="268">
        <f>F648+G648</f>
        <v>0</v>
      </c>
      <c r="G649" s="268"/>
    </row>
    <row r="650" spans="1:7" x14ac:dyDescent="0.2">
      <c r="A650" s="253" t="s">
        <v>4</v>
      </c>
      <c r="B650" s="262"/>
      <c r="C650" s="264" t="s">
        <v>0</v>
      </c>
      <c r="D650" s="266" t="s">
        <v>26</v>
      </c>
      <c r="E650" s="267"/>
      <c r="F650" s="266" t="s">
        <v>27</v>
      </c>
      <c r="G650" s="267"/>
    </row>
    <row r="651" spans="1:7" ht="13.8" thickBot="1" x14ac:dyDescent="0.25">
      <c r="A651" s="255"/>
      <c r="B651" s="263"/>
      <c r="C651" s="265"/>
      <c r="D651" s="18" t="s">
        <v>5</v>
      </c>
      <c r="E651" s="19" t="s">
        <v>6</v>
      </c>
      <c r="F651" s="18" t="s">
        <v>5</v>
      </c>
      <c r="G651" s="19" t="s">
        <v>6</v>
      </c>
    </row>
    <row r="652" spans="1:7" x14ac:dyDescent="0.2">
      <c r="A652" s="107"/>
      <c r="B652" s="108"/>
      <c r="C652" s="108"/>
      <c r="D652" s="108"/>
      <c r="E652" s="92"/>
      <c r="F652" s="108"/>
      <c r="G652" s="92"/>
    </row>
    <row r="653" spans="1:7" x14ac:dyDescent="0.2">
      <c r="A653" s="102"/>
      <c r="B653" s="103"/>
      <c r="C653" s="103"/>
      <c r="D653" s="103"/>
      <c r="E653" s="84"/>
      <c r="F653" s="103"/>
      <c r="G653" s="84"/>
    </row>
    <row r="654" spans="1:7" x14ac:dyDescent="0.2">
      <c r="A654" s="102"/>
      <c r="B654" s="103"/>
      <c r="C654" s="103"/>
      <c r="D654" s="103"/>
      <c r="E654" s="84"/>
      <c r="F654" s="103"/>
      <c r="G654" s="84"/>
    </row>
    <row r="655" spans="1:7" x14ac:dyDescent="0.2">
      <c r="A655" s="102"/>
      <c r="B655" s="103"/>
      <c r="C655" s="103"/>
      <c r="D655" s="103"/>
      <c r="E655" s="84"/>
      <c r="F655" s="103"/>
      <c r="G655" s="84"/>
    </row>
    <row r="656" spans="1:7" x14ac:dyDescent="0.2">
      <c r="A656" s="102"/>
      <c r="B656" s="103"/>
      <c r="C656" s="103"/>
      <c r="D656" s="103"/>
      <c r="E656" s="84"/>
      <c r="F656" s="103"/>
      <c r="G656" s="84"/>
    </row>
    <row r="657" spans="1:7" x14ac:dyDescent="0.2">
      <c r="A657" s="102"/>
      <c r="B657" s="103"/>
      <c r="C657" s="103"/>
      <c r="D657" s="103"/>
      <c r="E657" s="84"/>
      <c r="F657" s="103"/>
      <c r="G657" s="84"/>
    </row>
    <row r="658" spans="1:7" x14ac:dyDescent="0.2">
      <c r="A658" s="102"/>
      <c r="B658" s="103"/>
      <c r="C658" s="104"/>
      <c r="D658" s="103"/>
      <c r="E658" s="84"/>
      <c r="F658" s="103"/>
      <c r="G658" s="84"/>
    </row>
    <row r="659" spans="1:7" x14ac:dyDescent="0.2">
      <c r="A659" s="102"/>
      <c r="B659" s="103"/>
      <c r="C659" s="103"/>
      <c r="D659" s="103"/>
      <c r="E659" s="84"/>
      <c r="F659" s="103"/>
      <c r="G659" s="84"/>
    </row>
    <row r="660" spans="1:7" x14ac:dyDescent="0.2">
      <c r="A660" s="102"/>
      <c r="B660" s="103"/>
      <c r="C660" s="103"/>
      <c r="D660" s="103"/>
      <c r="E660" s="84"/>
      <c r="F660" s="103"/>
      <c r="G660" s="84"/>
    </row>
    <row r="661" spans="1:7" x14ac:dyDescent="0.2">
      <c r="A661" s="102"/>
      <c r="B661" s="103"/>
      <c r="C661" s="103"/>
      <c r="D661" s="103"/>
      <c r="E661" s="84"/>
      <c r="F661" s="103"/>
      <c r="G661" s="84"/>
    </row>
    <row r="662" spans="1:7" x14ac:dyDescent="0.2">
      <c r="A662" s="102"/>
      <c r="B662" s="103"/>
      <c r="C662" s="103"/>
      <c r="D662" s="103"/>
      <c r="E662" s="84"/>
      <c r="F662" s="103"/>
      <c r="G662" s="84"/>
    </row>
    <row r="663" spans="1:7" x14ac:dyDescent="0.2">
      <c r="A663" s="102"/>
      <c r="B663" s="103"/>
      <c r="C663" s="103"/>
      <c r="D663" s="103"/>
      <c r="E663" s="84"/>
      <c r="F663" s="103"/>
      <c r="G663" s="84"/>
    </row>
    <row r="664" spans="1:7" x14ac:dyDescent="0.2">
      <c r="A664" s="102"/>
      <c r="B664" s="103"/>
      <c r="C664" s="103"/>
      <c r="D664" s="103"/>
      <c r="E664" s="84"/>
      <c r="F664" s="103"/>
      <c r="G664" s="84"/>
    </row>
    <row r="665" spans="1:7" x14ac:dyDescent="0.2">
      <c r="A665" s="102"/>
      <c r="B665" s="103"/>
      <c r="C665" s="103"/>
      <c r="D665" s="103"/>
      <c r="E665" s="84"/>
      <c r="F665" s="103"/>
      <c r="G665" s="84"/>
    </row>
    <row r="666" spans="1:7" x14ac:dyDescent="0.2">
      <c r="A666" s="102"/>
      <c r="B666" s="103"/>
      <c r="C666" s="103"/>
      <c r="D666" s="103"/>
      <c r="E666" s="84"/>
      <c r="F666" s="103"/>
      <c r="G666" s="84"/>
    </row>
    <row r="667" spans="1:7" x14ac:dyDescent="0.2">
      <c r="A667" s="102"/>
      <c r="B667" s="103"/>
      <c r="C667" s="103"/>
      <c r="D667" s="103"/>
      <c r="E667" s="84"/>
      <c r="F667" s="103"/>
      <c r="G667" s="84"/>
    </row>
    <row r="668" spans="1:7" x14ac:dyDescent="0.2">
      <c r="A668" s="102"/>
      <c r="B668" s="103"/>
      <c r="C668" s="103"/>
      <c r="D668" s="103"/>
      <c r="E668" s="84"/>
      <c r="F668" s="103"/>
      <c r="G668" s="84"/>
    </row>
    <row r="669" spans="1:7" x14ac:dyDescent="0.2">
      <c r="A669" s="102"/>
      <c r="B669" s="103"/>
      <c r="C669" s="103"/>
      <c r="D669" s="103"/>
      <c r="E669" s="84"/>
      <c r="F669" s="103"/>
      <c r="G669" s="84"/>
    </row>
    <row r="670" spans="1:7" x14ac:dyDescent="0.2">
      <c r="A670" s="102"/>
      <c r="B670" s="103"/>
      <c r="C670" s="103"/>
      <c r="D670" s="103"/>
      <c r="E670" s="84"/>
      <c r="F670" s="103"/>
      <c r="G670" s="84"/>
    </row>
    <row r="671" spans="1:7" x14ac:dyDescent="0.2">
      <c r="A671" s="102"/>
      <c r="B671" s="103"/>
      <c r="C671" s="103"/>
      <c r="D671" s="103"/>
      <c r="E671" s="84"/>
      <c r="F671" s="103"/>
      <c r="G671" s="84"/>
    </row>
    <row r="672" spans="1:7" x14ac:dyDescent="0.2">
      <c r="A672" s="102"/>
      <c r="B672" s="103"/>
      <c r="C672" s="103"/>
      <c r="D672" s="103"/>
      <c r="E672" s="84"/>
      <c r="F672" s="103"/>
      <c r="G672" s="84"/>
    </row>
    <row r="673" spans="1:7" x14ac:dyDescent="0.2">
      <c r="A673" s="102"/>
      <c r="B673" s="103"/>
      <c r="C673" s="103"/>
      <c r="D673" s="103"/>
      <c r="E673" s="84"/>
      <c r="F673" s="103"/>
      <c r="G673" s="84"/>
    </row>
    <row r="674" spans="1:7" x14ac:dyDescent="0.2">
      <c r="A674" s="102"/>
      <c r="B674" s="103"/>
      <c r="C674" s="103"/>
      <c r="D674" s="103"/>
      <c r="E674" s="84"/>
      <c r="F674" s="103"/>
      <c r="G674" s="84"/>
    </row>
    <row r="675" spans="1:7" x14ac:dyDescent="0.2">
      <c r="A675" s="102"/>
      <c r="B675" s="103"/>
      <c r="C675" s="103"/>
      <c r="D675" s="103"/>
      <c r="E675" s="84"/>
      <c r="F675" s="103"/>
      <c r="G675" s="84"/>
    </row>
    <row r="676" spans="1:7" x14ac:dyDescent="0.2">
      <c r="A676" s="102"/>
      <c r="B676" s="103"/>
      <c r="C676" s="103"/>
      <c r="D676" s="103"/>
      <c r="E676" s="84"/>
      <c r="F676" s="103"/>
      <c r="G676" s="84"/>
    </row>
    <row r="677" spans="1:7" x14ac:dyDescent="0.2">
      <c r="A677" s="102"/>
      <c r="B677" s="103"/>
      <c r="C677" s="103"/>
      <c r="D677" s="103"/>
      <c r="E677" s="84"/>
      <c r="F677" s="103"/>
      <c r="G677" s="84"/>
    </row>
    <row r="678" spans="1:7" x14ac:dyDescent="0.2">
      <c r="A678" s="102"/>
      <c r="B678" s="103"/>
      <c r="C678" s="103"/>
      <c r="D678" s="103"/>
      <c r="E678" s="84"/>
      <c r="F678" s="103"/>
      <c r="G678" s="84"/>
    </row>
    <row r="679" spans="1:7" x14ac:dyDescent="0.2">
      <c r="A679" s="102"/>
      <c r="B679" s="103"/>
      <c r="C679" s="103"/>
      <c r="D679" s="103"/>
      <c r="E679" s="84"/>
      <c r="F679" s="103"/>
      <c r="G679" s="84"/>
    </row>
    <row r="680" spans="1:7" x14ac:dyDescent="0.2">
      <c r="A680" s="102"/>
      <c r="B680" s="103"/>
      <c r="C680" s="103"/>
      <c r="D680" s="103"/>
      <c r="E680" s="84"/>
      <c r="F680" s="103"/>
      <c r="G680" s="84"/>
    </row>
    <row r="681" spans="1:7" x14ac:dyDescent="0.2">
      <c r="A681" s="102"/>
      <c r="B681" s="103"/>
      <c r="C681" s="103"/>
      <c r="D681" s="103"/>
      <c r="E681" s="84"/>
      <c r="F681" s="103"/>
      <c r="G681" s="84"/>
    </row>
    <row r="682" spans="1:7" x14ac:dyDescent="0.2">
      <c r="A682" s="102"/>
      <c r="B682" s="103"/>
      <c r="C682" s="103"/>
      <c r="D682" s="103"/>
      <c r="E682" s="84"/>
      <c r="F682" s="103"/>
      <c r="G682" s="84"/>
    </row>
    <row r="683" spans="1:7" x14ac:dyDescent="0.2">
      <c r="A683" s="102"/>
      <c r="B683" s="103"/>
      <c r="C683" s="103"/>
      <c r="D683" s="103"/>
      <c r="E683" s="84"/>
      <c r="F683" s="103"/>
      <c r="G683" s="84"/>
    </row>
    <row r="684" spans="1:7" x14ac:dyDescent="0.2">
      <c r="A684" s="102"/>
      <c r="B684" s="103"/>
      <c r="C684" s="103"/>
      <c r="D684" s="103"/>
      <c r="E684" s="84"/>
      <c r="F684" s="103"/>
      <c r="G684" s="84"/>
    </row>
    <row r="685" spans="1:7" x14ac:dyDescent="0.2">
      <c r="A685" s="102"/>
      <c r="B685" s="103"/>
      <c r="C685" s="103"/>
      <c r="D685" s="103"/>
      <c r="E685" s="84"/>
      <c r="F685" s="103"/>
      <c r="G685" s="84"/>
    </row>
    <row r="686" spans="1:7" x14ac:dyDescent="0.2">
      <c r="A686" s="102"/>
      <c r="B686" s="103"/>
      <c r="C686" s="103"/>
      <c r="D686" s="103"/>
      <c r="E686" s="84"/>
      <c r="F686" s="103"/>
      <c r="G686" s="84"/>
    </row>
    <row r="687" spans="1:7" x14ac:dyDescent="0.2">
      <c r="A687" s="102"/>
      <c r="B687" s="103"/>
      <c r="C687" s="103"/>
      <c r="D687" s="103"/>
      <c r="E687" s="84"/>
      <c r="F687" s="103"/>
      <c r="G687" s="84"/>
    </row>
    <row r="688" spans="1:7" x14ac:dyDescent="0.2">
      <c r="A688" s="102"/>
      <c r="B688" s="103"/>
      <c r="C688" s="103"/>
      <c r="D688" s="103"/>
      <c r="E688" s="84"/>
      <c r="F688" s="103"/>
      <c r="G688" s="84"/>
    </row>
    <row r="689" spans="1:7" x14ac:dyDescent="0.2">
      <c r="A689" s="102"/>
      <c r="B689" s="103"/>
      <c r="C689" s="103"/>
      <c r="D689" s="103"/>
      <c r="E689" s="84"/>
      <c r="F689" s="103"/>
      <c r="G689" s="84"/>
    </row>
    <row r="690" spans="1:7" x14ac:dyDescent="0.2">
      <c r="A690" s="102"/>
      <c r="B690" s="103"/>
      <c r="C690" s="103"/>
      <c r="D690" s="103"/>
      <c r="E690" s="84"/>
      <c r="F690" s="103"/>
      <c r="G690" s="84"/>
    </row>
    <row r="691" spans="1:7" x14ac:dyDescent="0.2">
      <c r="A691" s="102"/>
      <c r="B691" s="103"/>
      <c r="C691" s="103"/>
      <c r="D691" s="103"/>
      <c r="E691" s="84"/>
      <c r="F691" s="103"/>
      <c r="G691" s="84"/>
    </row>
    <row r="692" spans="1:7" x14ac:dyDescent="0.2">
      <c r="A692" s="102"/>
      <c r="B692" s="103"/>
      <c r="C692" s="103"/>
      <c r="D692" s="103"/>
      <c r="E692" s="84"/>
      <c r="F692" s="103"/>
      <c r="G692" s="84"/>
    </row>
    <row r="693" spans="1:7" x14ac:dyDescent="0.2">
      <c r="A693" s="102"/>
      <c r="B693" s="103"/>
      <c r="C693" s="103"/>
      <c r="D693" s="103"/>
      <c r="E693" s="84"/>
      <c r="F693" s="103"/>
      <c r="G693" s="84"/>
    </row>
    <row r="694" spans="1:7" x14ac:dyDescent="0.2">
      <c r="A694" s="102"/>
      <c r="B694" s="103"/>
      <c r="C694" s="103"/>
      <c r="D694" s="103"/>
      <c r="E694" s="84"/>
      <c r="F694" s="103"/>
      <c r="G694" s="84"/>
    </row>
    <row r="695" spans="1:7" x14ac:dyDescent="0.2">
      <c r="A695" s="102"/>
      <c r="B695" s="103"/>
      <c r="C695" s="103"/>
      <c r="D695" s="103"/>
      <c r="E695" s="84"/>
      <c r="F695" s="103"/>
      <c r="G695" s="84"/>
    </row>
    <row r="696" spans="1:7" x14ac:dyDescent="0.2">
      <c r="A696" s="102"/>
      <c r="B696" s="103"/>
      <c r="C696" s="103"/>
      <c r="D696" s="103"/>
      <c r="E696" s="84"/>
      <c r="F696" s="103"/>
      <c r="G696" s="84"/>
    </row>
    <row r="697" spans="1:7" x14ac:dyDescent="0.2">
      <c r="A697" s="102"/>
      <c r="B697" s="103"/>
      <c r="C697" s="103"/>
      <c r="D697" s="103"/>
      <c r="E697" s="84"/>
      <c r="F697" s="103"/>
      <c r="G697" s="84"/>
    </row>
    <row r="698" spans="1:7" x14ac:dyDescent="0.2">
      <c r="A698" s="102"/>
      <c r="B698" s="103"/>
      <c r="C698" s="103"/>
      <c r="D698" s="103"/>
      <c r="E698" s="84"/>
      <c r="F698" s="103"/>
      <c r="G698" s="84"/>
    </row>
    <row r="699" spans="1:7" x14ac:dyDescent="0.2">
      <c r="A699" s="102"/>
      <c r="B699" s="103"/>
      <c r="C699" s="103"/>
      <c r="D699" s="103"/>
      <c r="E699" s="84"/>
      <c r="F699" s="103"/>
      <c r="G699" s="84"/>
    </row>
    <row r="700" spans="1:7" x14ac:dyDescent="0.2">
      <c r="A700" s="102"/>
      <c r="B700" s="103"/>
      <c r="C700" s="103"/>
      <c r="D700" s="103"/>
      <c r="E700" s="84"/>
      <c r="F700" s="103"/>
      <c r="G700" s="84"/>
    </row>
    <row r="701" spans="1:7" x14ac:dyDescent="0.2">
      <c r="A701" s="102"/>
      <c r="B701" s="103"/>
      <c r="C701" s="103"/>
      <c r="D701" s="103"/>
      <c r="E701" s="84"/>
      <c r="F701" s="103"/>
      <c r="G701" s="84"/>
    </row>
    <row r="702" spans="1:7" x14ac:dyDescent="0.2">
      <c r="A702" s="102"/>
      <c r="B702" s="103"/>
      <c r="C702" s="103"/>
      <c r="D702" s="103"/>
      <c r="E702" s="84"/>
      <c r="F702" s="103"/>
      <c r="G702" s="84"/>
    </row>
    <row r="703" spans="1:7" x14ac:dyDescent="0.2">
      <c r="A703" s="102"/>
      <c r="B703" s="103"/>
      <c r="C703" s="103"/>
      <c r="D703" s="103"/>
      <c r="E703" s="84"/>
      <c r="F703" s="103"/>
      <c r="G703" s="84"/>
    </row>
    <row r="704" spans="1:7" x14ac:dyDescent="0.2">
      <c r="A704" s="102"/>
      <c r="B704" s="103"/>
      <c r="C704" s="103"/>
      <c r="D704" s="103"/>
      <c r="E704" s="84"/>
      <c r="F704" s="103"/>
      <c r="G704" s="84"/>
    </row>
    <row r="705" spans="1:7" x14ac:dyDescent="0.2">
      <c r="A705" s="102"/>
      <c r="B705" s="103"/>
      <c r="C705" s="103"/>
      <c r="D705" s="103"/>
      <c r="E705" s="84"/>
      <c r="F705" s="103"/>
      <c r="G705" s="84"/>
    </row>
    <row r="706" spans="1:7" ht="13.8" thickBot="1" x14ac:dyDescent="0.25">
      <c r="A706" s="105"/>
      <c r="B706" s="106"/>
      <c r="C706" s="106"/>
      <c r="D706" s="106"/>
      <c r="E706" s="120"/>
      <c r="F706" s="106"/>
      <c r="G706" s="120"/>
    </row>
    <row r="707" spans="1:7" ht="13.8" thickBot="1" x14ac:dyDescent="0.25">
      <c r="A707" s="14"/>
      <c r="B707" s="15"/>
      <c r="C707" s="15"/>
      <c r="D707" s="15">
        <f>SUM(D652:D706)</f>
        <v>0</v>
      </c>
      <c r="E707" s="16">
        <f>SUM(E652:E706)</f>
        <v>0</v>
      </c>
      <c r="F707" s="15">
        <f>SUM(F652:F706)</f>
        <v>0</v>
      </c>
      <c r="G707" s="16">
        <f>SUM(G652:G706)</f>
        <v>0</v>
      </c>
    </row>
    <row r="708" spans="1:7" ht="14.4" thickTop="1" thickBot="1" x14ac:dyDescent="0.25">
      <c r="A708" s="40"/>
      <c r="B708" s="40"/>
      <c r="C708" s="121" t="s">
        <v>175</v>
      </c>
      <c r="D708" s="268">
        <f>D707+E707</f>
        <v>0</v>
      </c>
      <c r="E708" s="269"/>
      <c r="F708" s="268">
        <f>F707+G707</f>
        <v>0</v>
      </c>
      <c r="G708" s="268"/>
    </row>
    <row r="709" spans="1:7" x14ac:dyDescent="0.2">
      <c r="A709" s="253" t="s">
        <v>4</v>
      </c>
      <c r="B709" s="254"/>
      <c r="C709" s="257" t="s">
        <v>116</v>
      </c>
      <c r="D709" s="259"/>
      <c r="E709" s="259"/>
      <c r="F709" s="259"/>
      <c r="G709" s="259"/>
    </row>
    <row r="710" spans="1:7" ht="13.8" thickBot="1" x14ac:dyDescent="0.25">
      <c r="A710" s="255"/>
      <c r="B710" s="256"/>
      <c r="C710" s="258"/>
      <c r="D710" s="141"/>
      <c r="E710" s="141"/>
      <c r="F710" s="141"/>
      <c r="G710" s="141"/>
    </row>
    <row r="711" spans="1:7" x14ac:dyDescent="0.2">
      <c r="A711" s="8">
        <v>1</v>
      </c>
      <c r="B711" s="100">
        <v>31</v>
      </c>
      <c r="C711" s="34">
        <f>D58+E58-F58-G58</f>
        <v>0</v>
      </c>
      <c r="D711" s="13"/>
      <c r="E711" s="13"/>
      <c r="F711" s="13"/>
      <c r="G711" s="13"/>
    </row>
    <row r="712" spans="1:7" x14ac:dyDescent="0.2">
      <c r="A712" s="3">
        <v>2</v>
      </c>
      <c r="B712" s="101">
        <v>28</v>
      </c>
      <c r="C712" s="30">
        <f>D117+E117-F117-G117</f>
        <v>0</v>
      </c>
      <c r="D712" s="13"/>
      <c r="E712" s="13"/>
      <c r="F712" s="13"/>
      <c r="G712" s="13"/>
    </row>
    <row r="713" spans="1:7" x14ac:dyDescent="0.2">
      <c r="A713" s="3">
        <v>3</v>
      </c>
      <c r="B713" s="101">
        <v>31</v>
      </c>
      <c r="C713" s="30">
        <f>D176+E176-F176-G176</f>
        <v>0</v>
      </c>
      <c r="D713" s="13"/>
      <c r="E713" s="13"/>
      <c r="F713" s="13"/>
      <c r="G713" s="13"/>
    </row>
    <row r="714" spans="1:7" x14ac:dyDescent="0.2">
      <c r="A714" s="3">
        <v>4</v>
      </c>
      <c r="B714" s="101">
        <v>30</v>
      </c>
      <c r="C714" s="30">
        <f>D235+E235-F235-G235</f>
        <v>0</v>
      </c>
      <c r="D714" s="13"/>
      <c r="E714" s="13"/>
      <c r="F714" s="13"/>
      <c r="G714" s="13"/>
    </row>
    <row r="715" spans="1:7" x14ac:dyDescent="0.2">
      <c r="A715" s="3">
        <v>5</v>
      </c>
      <c r="B715" s="101">
        <v>31</v>
      </c>
      <c r="C715" s="30">
        <f>D294+E294-F294-G294</f>
        <v>0</v>
      </c>
      <c r="D715" s="13"/>
      <c r="E715" s="13"/>
      <c r="F715" s="13"/>
      <c r="G715" s="13"/>
    </row>
    <row r="716" spans="1:7" x14ac:dyDescent="0.2">
      <c r="A716" s="3">
        <v>6</v>
      </c>
      <c r="B716" s="101">
        <v>30</v>
      </c>
      <c r="C716" s="30">
        <f>D353+E353-F353-G353</f>
        <v>0</v>
      </c>
      <c r="D716" s="13"/>
      <c r="E716" s="13"/>
      <c r="F716" s="13"/>
      <c r="G716" s="13"/>
    </row>
    <row r="717" spans="1:7" x14ac:dyDescent="0.2">
      <c r="A717" s="3">
        <v>7</v>
      </c>
      <c r="B717" s="101">
        <v>31</v>
      </c>
      <c r="C717" s="30">
        <f>D354+E354-F354-G354</f>
        <v>0</v>
      </c>
      <c r="D717" s="13"/>
      <c r="E717" s="13"/>
      <c r="F717" s="13"/>
      <c r="G717" s="13"/>
    </row>
    <row r="718" spans="1:7" x14ac:dyDescent="0.2">
      <c r="A718" s="3">
        <v>8</v>
      </c>
      <c r="B718" s="101">
        <v>31</v>
      </c>
      <c r="C718" s="30">
        <f>D471+E471-F471-G471</f>
        <v>0</v>
      </c>
      <c r="D718" s="13"/>
      <c r="E718" s="13"/>
      <c r="F718" s="13"/>
      <c r="G718" s="13"/>
    </row>
    <row r="719" spans="1:7" x14ac:dyDescent="0.2">
      <c r="A719" s="3">
        <v>9</v>
      </c>
      <c r="B719" s="101">
        <v>30</v>
      </c>
      <c r="C719" s="30">
        <f>D530+E530-F530-G530</f>
        <v>0</v>
      </c>
      <c r="D719" s="13"/>
      <c r="E719" s="13"/>
      <c r="F719" s="13"/>
      <c r="G719" s="13"/>
    </row>
    <row r="720" spans="1:7" x14ac:dyDescent="0.2">
      <c r="A720" s="3">
        <v>10</v>
      </c>
      <c r="B720" s="101">
        <v>31</v>
      </c>
      <c r="C720" s="30">
        <f>D589+E589-F589-G589</f>
        <v>0</v>
      </c>
      <c r="D720" s="13"/>
      <c r="E720" s="13"/>
      <c r="F720" s="13"/>
      <c r="G720" s="13"/>
    </row>
    <row r="721" spans="1:7" x14ac:dyDescent="0.2">
      <c r="A721" s="3">
        <v>11</v>
      </c>
      <c r="B721" s="101">
        <v>30</v>
      </c>
      <c r="C721" s="30">
        <f>D648+E648-F648-G648</f>
        <v>0</v>
      </c>
      <c r="D721" s="13"/>
      <c r="E721" s="13"/>
      <c r="F721" s="13"/>
      <c r="G721" s="13"/>
    </row>
    <row r="722" spans="1:7" x14ac:dyDescent="0.2">
      <c r="A722" s="3">
        <v>12</v>
      </c>
      <c r="B722" s="101">
        <v>31</v>
      </c>
      <c r="C722" s="30">
        <f>D707+E707-F707-G707</f>
        <v>0</v>
      </c>
      <c r="D722" s="13"/>
      <c r="E722" s="13"/>
      <c r="F722" s="13"/>
      <c r="G722" s="13"/>
    </row>
    <row r="723" spans="1:7" ht="13.8" thickBot="1" x14ac:dyDescent="0.25">
      <c r="A723" s="39"/>
      <c r="B723" s="33"/>
      <c r="C723" s="142"/>
      <c r="D723" s="13"/>
      <c r="E723" s="13"/>
      <c r="F723" s="13"/>
      <c r="G723" s="13"/>
    </row>
    <row r="724" spans="1:7" ht="13.8" thickBot="1" x14ac:dyDescent="0.25">
      <c r="A724" s="260" t="s">
        <v>33</v>
      </c>
      <c r="B724" s="261"/>
      <c r="C724" s="32">
        <f>SUM(C711:C722)</f>
        <v>0</v>
      </c>
      <c r="D724" s="13"/>
      <c r="E724" s="13"/>
      <c r="F724" s="13"/>
      <c r="G724" s="13"/>
    </row>
    <row r="725" spans="1:7" x14ac:dyDescent="0.2">
      <c r="A725" s="13"/>
      <c r="B725" s="13"/>
      <c r="C725" s="13"/>
      <c r="D725" s="13"/>
      <c r="E725" s="13"/>
      <c r="F725" s="13"/>
      <c r="G725" s="13"/>
    </row>
    <row r="726" spans="1:7" x14ac:dyDescent="0.2">
      <c r="A726" s="13"/>
      <c r="B726" s="13"/>
      <c r="C726" s="13"/>
      <c r="D726" s="13"/>
      <c r="E726" s="13"/>
      <c r="F726" s="13"/>
      <c r="G726" s="13"/>
    </row>
    <row r="727" spans="1:7" x14ac:dyDescent="0.2">
      <c r="A727" s="13"/>
      <c r="B727" s="13"/>
      <c r="C727" s="13"/>
      <c r="D727" s="13"/>
      <c r="E727" s="13"/>
      <c r="F727" s="13"/>
      <c r="G727" s="13"/>
    </row>
    <row r="728" spans="1:7" x14ac:dyDescent="0.2">
      <c r="A728" s="13"/>
      <c r="B728" s="13"/>
      <c r="C728" s="13"/>
      <c r="D728" s="13"/>
      <c r="E728" s="13"/>
      <c r="F728" s="13"/>
      <c r="G728" s="13"/>
    </row>
    <row r="729" spans="1:7" x14ac:dyDescent="0.2">
      <c r="A729" s="13"/>
      <c r="B729" s="13"/>
      <c r="C729" s="13"/>
      <c r="D729" s="13"/>
      <c r="E729" s="13"/>
      <c r="F729" s="13"/>
      <c r="G729" s="13"/>
    </row>
    <row r="730" spans="1:7" x14ac:dyDescent="0.2">
      <c r="A730" s="13"/>
      <c r="B730" s="13"/>
      <c r="C730" s="13"/>
      <c r="D730" s="13"/>
      <c r="E730" s="13"/>
      <c r="F730" s="13"/>
      <c r="G730" s="13"/>
    </row>
    <row r="731" spans="1:7" x14ac:dyDescent="0.2">
      <c r="A731" s="13"/>
      <c r="B731" s="13"/>
      <c r="C731" s="13"/>
      <c r="D731" s="13"/>
      <c r="E731" s="13"/>
      <c r="F731" s="13"/>
      <c r="G731" s="13"/>
    </row>
    <row r="732" spans="1:7" x14ac:dyDescent="0.2">
      <c r="A732" s="13"/>
      <c r="B732" s="13"/>
      <c r="C732" s="13"/>
      <c r="D732" s="13"/>
      <c r="E732" s="13"/>
      <c r="F732" s="13"/>
      <c r="G732" s="13"/>
    </row>
    <row r="733" spans="1:7" x14ac:dyDescent="0.2">
      <c r="A733" s="13"/>
      <c r="B733" s="13"/>
      <c r="C733" s="13"/>
      <c r="D733" s="13"/>
      <c r="E733" s="13"/>
      <c r="F733" s="13"/>
      <c r="G733" s="13"/>
    </row>
    <row r="734" spans="1:7" x14ac:dyDescent="0.2">
      <c r="A734" s="13"/>
      <c r="B734" s="13"/>
      <c r="C734" s="13"/>
      <c r="D734" s="13"/>
      <c r="E734" s="13"/>
      <c r="F734" s="13"/>
      <c r="G734" s="13"/>
    </row>
    <row r="735" spans="1:7" x14ac:dyDescent="0.2">
      <c r="A735" s="13"/>
      <c r="B735" s="13"/>
      <c r="C735" s="13"/>
      <c r="D735" s="13"/>
      <c r="E735" s="13"/>
      <c r="F735" s="13"/>
      <c r="G735" s="13"/>
    </row>
    <row r="736" spans="1:7" x14ac:dyDescent="0.2">
      <c r="A736" s="13"/>
      <c r="B736" s="13"/>
      <c r="C736" s="13"/>
      <c r="D736" s="13"/>
      <c r="E736" s="13"/>
      <c r="F736" s="13"/>
      <c r="G736" s="13"/>
    </row>
    <row r="737" spans="1:7" x14ac:dyDescent="0.2">
      <c r="A737" s="13"/>
      <c r="B737" s="13"/>
      <c r="C737" s="13"/>
      <c r="D737" s="13"/>
      <c r="E737" s="13"/>
      <c r="F737" s="13"/>
      <c r="G737" s="13"/>
    </row>
    <row r="738" spans="1:7" x14ac:dyDescent="0.2">
      <c r="A738" s="13"/>
      <c r="B738" s="13"/>
      <c r="C738" s="13"/>
      <c r="D738" s="13"/>
      <c r="E738" s="13"/>
      <c r="F738" s="13"/>
      <c r="G738" s="13"/>
    </row>
    <row r="739" spans="1:7" x14ac:dyDescent="0.2">
      <c r="A739" s="13"/>
      <c r="B739" s="13"/>
      <c r="C739" s="13"/>
      <c r="D739" s="13"/>
      <c r="E739" s="13"/>
      <c r="F739" s="13"/>
      <c r="G739" s="13"/>
    </row>
    <row r="740" spans="1:7" x14ac:dyDescent="0.2">
      <c r="A740" s="13"/>
      <c r="B740" s="13"/>
      <c r="C740" s="13"/>
      <c r="D740" s="13"/>
      <c r="E740" s="13"/>
      <c r="F740" s="13"/>
      <c r="G740" s="13"/>
    </row>
    <row r="741" spans="1:7" x14ac:dyDescent="0.2">
      <c r="A741" s="13"/>
      <c r="B741" s="13"/>
      <c r="C741" s="13"/>
      <c r="D741" s="13"/>
      <c r="E741" s="13"/>
      <c r="F741" s="13"/>
      <c r="G741" s="13"/>
    </row>
    <row r="742" spans="1:7" x14ac:dyDescent="0.2">
      <c r="A742" s="13"/>
      <c r="B742" s="13"/>
      <c r="C742" s="13"/>
      <c r="D742" s="13"/>
      <c r="E742" s="13"/>
      <c r="F742" s="13"/>
      <c r="G742" s="13"/>
    </row>
    <row r="743" spans="1:7" x14ac:dyDescent="0.2">
      <c r="A743" s="13"/>
      <c r="B743" s="13"/>
      <c r="C743" s="13"/>
      <c r="D743" s="13"/>
      <c r="E743" s="13"/>
      <c r="F743" s="13"/>
      <c r="G743" s="13"/>
    </row>
    <row r="744" spans="1:7" x14ac:dyDescent="0.2">
      <c r="A744" s="13"/>
      <c r="B744" s="13"/>
      <c r="C744" s="13"/>
      <c r="D744" s="13"/>
      <c r="E744" s="13"/>
      <c r="F744" s="13"/>
      <c r="G744" s="13"/>
    </row>
    <row r="745" spans="1:7" x14ac:dyDescent="0.2">
      <c r="A745" s="13"/>
      <c r="B745" s="13"/>
      <c r="C745" s="13"/>
      <c r="D745" s="13"/>
      <c r="E745" s="13"/>
      <c r="F745" s="13"/>
      <c r="G745" s="13"/>
    </row>
    <row r="746" spans="1:7" x14ac:dyDescent="0.2">
      <c r="A746" s="13"/>
      <c r="B746" s="13"/>
      <c r="C746" s="13"/>
      <c r="D746" s="13"/>
      <c r="E746" s="13"/>
      <c r="F746" s="13"/>
      <c r="G746" s="13"/>
    </row>
    <row r="747" spans="1:7" x14ac:dyDescent="0.2">
      <c r="A747" s="13"/>
      <c r="B747" s="13"/>
      <c r="C747" s="13"/>
      <c r="D747" s="13"/>
      <c r="E747" s="13"/>
      <c r="F747" s="13"/>
      <c r="G747" s="13"/>
    </row>
    <row r="748" spans="1:7" x14ac:dyDescent="0.2">
      <c r="A748" s="13"/>
      <c r="B748" s="13"/>
      <c r="C748" s="13"/>
      <c r="D748" s="13"/>
      <c r="E748" s="13"/>
      <c r="F748" s="13"/>
      <c r="G748" s="13"/>
    </row>
    <row r="749" spans="1:7" x14ac:dyDescent="0.2">
      <c r="A749" s="13"/>
      <c r="B749" s="13"/>
      <c r="C749" s="13"/>
      <c r="D749" s="13"/>
      <c r="E749" s="13"/>
      <c r="F749" s="13"/>
      <c r="G749" s="13"/>
    </row>
    <row r="750" spans="1:7" x14ac:dyDescent="0.2">
      <c r="A750" s="13"/>
      <c r="B750" s="13"/>
      <c r="C750" s="13"/>
      <c r="D750" s="13"/>
      <c r="E750" s="13"/>
      <c r="F750" s="13"/>
      <c r="G750" s="13"/>
    </row>
    <row r="751" spans="1:7" x14ac:dyDescent="0.2">
      <c r="A751" s="13"/>
      <c r="B751" s="13"/>
      <c r="C751" s="13"/>
      <c r="D751" s="13"/>
      <c r="E751" s="13"/>
      <c r="F751" s="13"/>
      <c r="G751" s="13"/>
    </row>
    <row r="752" spans="1:7" x14ac:dyDescent="0.2">
      <c r="A752" s="13"/>
      <c r="B752" s="13"/>
      <c r="C752" s="13"/>
      <c r="D752" s="13"/>
      <c r="E752" s="13"/>
      <c r="F752" s="13"/>
      <c r="G752" s="13"/>
    </row>
    <row r="753" spans="1:7" x14ac:dyDescent="0.2">
      <c r="A753" s="13"/>
      <c r="B753" s="13"/>
      <c r="C753" s="13"/>
      <c r="D753" s="13"/>
      <c r="E753" s="13"/>
      <c r="F753" s="13"/>
      <c r="G753" s="13"/>
    </row>
    <row r="754" spans="1:7" x14ac:dyDescent="0.2">
      <c r="A754" s="13"/>
      <c r="B754" s="13"/>
      <c r="C754" s="13"/>
      <c r="D754" s="13"/>
      <c r="E754" s="13"/>
      <c r="F754" s="13"/>
      <c r="G754" s="13"/>
    </row>
    <row r="755" spans="1:7" x14ac:dyDescent="0.2">
      <c r="A755" s="13"/>
      <c r="B755" s="13"/>
      <c r="C755" s="13"/>
      <c r="D755" s="13"/>
      <c r="E755" s="13"/>
      <c r="F755" s="13"/>
      <c r="G755" s="13"/>
    </row>
    <row r="756" spans="1:7" x14ac:dyDescent="0.2">
      <c r="A756" s="13"/>
      <c r="B756" s="13"/>
      <c r="C756" s="13"/>
      <c r="D756" s="13"/>
      <c r="E756" s="13"/>
      <c r="F756" s="13"/>
      <c r="G756" s="13"/>
    </row>
    <row r="757" spans="1:7" x14ac:dyDescent="0.2">
      <c r="A757" s="13"/>
      <c r="B757" s="13"/>
      <c r="C757" s="13"/>
      <c r="D757" s="13"/>
      <c r="E757" s="13"/>
      <c r="F757" s="13"/>
      <c r="G757" s="13"/>
    </row>
    <row r="758" spans="1:7" x14ac:dyDescent="0.2">
      <c r="A758" s="13"/>
      <c r="B758" s="13"/>
      <c r="C758" s="13"/>
      <c r="D758" s="13"/>
      <c r="E758" s="13"/>
      <c r="F758" s="13"/>
      <c r="G758" s="13"/>
    </row>
    <row r="759" spans="1:7" x14ac:dyDescent="0.2">
      <c r="A759" s="13"/>
      <c r="B759" s="13"/>
      <c r="C759" s="13"/>
      <c r="D759" s="13"/>
      <c r="E759" s="13"/>
      <c r="F759" s="13"/>
      <c r="G759" s="13"/>
    </row>
    <row r="760" spans="1:7" x14ac:dyDescent="0.2">
      <c r="A760" s="13"/>
      <c r="B760" s="13"/>
      <c r="C760" s="13"/>
      <c r="D760" s="13"/>
      <c r="E760" s="13"/>
      <c r="F760" s="13"/>
      <c r="G760" s="13"/>
    </row>
    <row r="761" spans="1:7" x14ac:dyDescent="0.2">
      <c r="A761" s="13"/>
      <c r="B761" s="13"/>
      <c r="C761" s="13"/>
      <c r="D761" s="13"/>
      <c r="E761" s="13"/>
      <c r="F761" s="13"/>
      <c r="G761" s="13"/>
    </row>
    <row r="762" spans="1:7" x14ac:dyDescent="0.2">
      <c r="A762" s="13"/>
      <c r="B762" s="13"/>
      <c r="C762" s="13"/>
      <c r="D762" s="13"/>
      <c r="E762" s="13"/>
      <c r="F762" s="13"/>
      <c r="G762" s="13"/>
    </row>
    <row r="763" spans="1:7" x14ac:dyDescent="0.2">
      <c r="A763" s="13"/>
      <c r="B763" s="13"/>
      <c r="C763" s="13"/>
      <c r="D763" s="13"/>
      <c r="E763" s="13"/>
      <c r="F763" s="13"/>
      <c r="G763" s="13"/>
    </row>
    <row r="764" spans="1:7" x14ac:dyDescent="0.2">
      <c r="A764" s="13"/>
      <c r="B764" s="13"/>
      <c r="C764" s="13"/>
      <c r="D764" s="13"/>
      <c r="E764" s="13"/>
      <c r="F764" s="13"/>
      <c r="G764" s="13"/>
    </row>
    <row r="765" spans="1:7" x14ac:dyDescent="0.2">
      <c r="A765" s="13"/>
      <c r="B765" s="13"/>
      <c r="C765" s="13"/>
      <c r="D765" s="13"/>
      <c r="E765" s="13"/>
      <c r="F765" s="13"/>
      <c r="G765" s="13"/>
    </row>
    <row r="766" spans="1:7" x14ac:dyDescent="0.2">
      <c r="A766" s="13"/>
      <c r="B766" s="13"/>
      <c r="C766" s="13"/>
      <c r="D766" s="13"/>
      <c r="E766" s="13"/>
      <c r="F766" s="13"/>
      <c r="G766" s="13"/>
    </row>
  </sheetData>
  <sheetProtection sheet="1" objects="1" scenarios="1" formatCells="0" formatColumns="0" formatRows="0"/>
  <mergeCells count="77">
    <mergeCell ref="D590:E590"/>
    <mergeCell ref="F590:G590"/>
    <mergeCell ref="D649:E649"/>
    <mergeCell ref="F649:G649"/>
    <mergeCell ref="D708:E708"/>
    <mergeCell ref="F708:G708"/>
    <mergeCell ref="D354:E354"/>
    <mergeCell ref="F354:G354"/>
    <mergeCell ref="D413:E413"/>
    <mergeCell ref="F413:G413"/>
    <mergeCell ref="D472:E472"/>
    <mergeCell ref="F472:G472"/>
    <mergeCell ref="D118:E118"/>
    <mergeCell ref="F118:G118"/>
    <mergeCell ref="D177:E177"/>
    <mergeCell ref="F177:G177"/>
    <mergeCell ref="D236:E236"/>
    <mergeCell ref="F236:G236"/>
    <mergeCell ref="A1:B2"/>
    <mergeCell ref="C1:C2"/>
    <mergeCell ref="D1:E1"/>
    <mergeCell ref="F1:G1"/>
    <mergeCell ref="A60:B61"/>
    <mergeCell ref="C60:C61"/>
    <mergeCell ref="D60:E60"/>
    <mergeCell ref="F60:G60"/>
    <mergeCell ref="D59:E59"/>
    <mergeCell ref="F59:G59"/>
    <mergeCell ref="A119:B120"/>
    <mergeCell ref="C119:C120"/>
    <mergeCell ref="D119:E119"/>
    <mergeCell ref="F119:G119"/>
    <mergeCell ref="A178:B179"/>
    <mergeCell ref="C178:C179"/>
    <mergeCell ref="D178:E178"/>
    <mergeCell ref="F178:G178"/>
    <mergeCell ref="A237:B238"/>
    <mergeCell ref="C237:C238"/>
    <mergeCell ref="D237:E237"/>
    <mergeCell ref="F237:G237"/>
    <mergeCell ref="A296:B297"/>
    <mergeCell ref="C296:C297"/>
    <mergeCell ref="D296:E296"/>
    <mergeCell ref="F296:G296"/>
    <mergeCell ref="D295:E295"/>
    <mergeCell ref="F295:G295"/>
    <mergeCell ref="A355:B356"/>
    <mergeCell ref="C355:C356"/>
    <mergeCell ref="D355:E355"/>
    <mergeCell ref="F355:G355"/>
    <mergeCell ref="A414:B415"/>
    <mergeCell ref="C414:C415"/>
    <mergeCell ref="D414:E414"/>
    <mergeCell ref="F414:G414"/>
    <mergeCell ref="A473:B474"/>
    <mergeCell ref="C473:C474"/>
    <mergeCell ref="D473:E473"/>
    <mergeCell ref="F473:G473"/>
    <mergeCell ref="A532:B533"/>
    <mergeCell ref="C532:C533"/>
    <mergeCell ref="D532:E532"/>
    <mergeCell ref="F532:G532"/>
    <mergeCell ref="D531:E531"/>
    <mergeCell ref="F531:G531"/>
    <mergeCell ref="A591:B592"/>
    <mergeCell ref="C591:C592"/>
    <mergeCell ref="D591:E591"/>
    <mergeCell ref="F591:G591"/>
    <mergeCell ref="A650:B651"/>
    <mergeCell ref="C650:C651"/>
    <mergeCell ref="D650:E650"/>
    <mergeCell ref="F650:G650"/>
    <mergeCell ref="A709:B710"/>
    <mergeCell ref="C709:C710"/>
    <mergeCell ref="D709:E709"/>
    <mergeCell ref="F709:G709"/>
    <mergeCell ref="A724:B724"/>
  </mergeCells>
  <phoneticPr fontId="1"/>
  <pageMargins left="0.31666666666666665" right="0.32500000000000001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&amp;C&amp;"HG丸ｺﾞｼｯｸM-PRO,標準"&amp;P月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3" t="s">
        <v>4</v>
      </c>
      <c r="B1" s="262"/>
      <c r="C1" s="264" t="s">
        <v>0</v>
      </c>
      <c r="D1" s="266" t="s">
        <v>7</v>
      </c>
      <c r="E1" s="267"/>
      <c r="F1" s="2"/>
    </row>
    <row r="2" spans="1:6" ht="13.8" thickBot="1" x14ac:dyDescent="0.25">
      <c r="A2" s="255"/>
      <c r="B2" s="263"/>
      <c r="C2" s="265"/>
      <c r="D2" s="44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 t="s">
        <v>187</v>
      </c>
      <c r="D58" s="15">
        <f>SUM(D3:D57)</f>
        <v>0</v>
      </c>
      <c r="E58" s="16">
        <f>SUM(E3:E57)</f>
        <v>0</v>
      </c>
    </row>
    <row r="59" spans="1:5" ht="14.4" thickTop="1" thickBot="1" x14ac:dyDescent="0.25"/>
    <row r="60" spans="1:5" x14ac:dyDescent="0.2">
      <c r="A60" s="253" t="s">
        <v>4</v>
      </c>
      <c r="B60" s="262"/>
      <c r="C60" s="264" t="s">
        <v>0</v>
      </c>
      <c r="D60" s="266" t="s">
        <v>7</v>
      </c>
      <c r="E60" s="267"/>
    </row>
    <row r="61" spans="1:5" ht="13.8" thickBot="1" x14ac:dyDescent="0.25">
      <c r="A61" s="255"/>
      <c r="B61" s="263"/>
      <c r="C61" s="265"/>
      <c r="D61" s="44" t="s">
        <v>5</v>
      </c>
      <c r="E61" s="19" t="s">
        <v>6</v>
      </c>
    </row>
    <row r="62" spans="1:5" x14ac:dyDescent="0.2">
      <c r="A62" s="107"/>
      <c r="B62" s="108"/>
      <c r="C62" s="43" t="s">
        <v>9</v>
      </c>
      <c r="D62" s="43">
        <f>D58</f>
        <v>0</v>
      </c>
      <c r="E62" s="71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 t="s">
        <v>186</v>
      </c>
      <c r="D117" s="15">
        <f>SUM(D62:D116)</f>
        <v>0</v>
      </c>
      <c r="E117" s="16">
        <f>SUM(E62:E116)</f>
        <v>0</v>
      </c>
    </row>
    <row r="118" spans="1:5" ht="13.8" thickTop="1" x14ac:dyDescent="0.2"/>
  </sheetData>
  <sheetProtection sheet="1" objects="1" scenarios="1" formatCells="0" formatColumns="0" formatRows="0"/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45</vt:i4>
      </vt:variant>
    </vt:vector>
  </HeadingPairs>
  <TitlesOfParts>
    <vt:vector size="45" baseType="lpstr">
      <vt:lpstr>現金出納帳</vt:lpstr>
      <vt:lpstr>現金出納帳 (白紙)</vt:lpstr>
      <vt:lpstr>AA銀行</vt:lpstr>
      <vt:lpstr>BB銀行</vt:lpstr>
      <vt:lpstr>CC銀行</vt:lpstr>
      <vt:lpstr>預金出納帳(白紙)</vt:lpstr>
      <vt:lpstr>未払金帳</vt:lpstr>
      <vt:lpstr>売上帳</vt:lpstr>
      <vt:lpstr>雑収入</vt:lpstr>
      <vt:lpstr>売上帳 (白紙)</vt:lpstr>
      <vt:lpstr>仕入帳</vt:lpstr>
      <vt:lpstr>商品台帳 </vt:lpstr>
      <vt:lpstr>仕入帳 (白紙)</vt:lpstr>
      <vt:lpstr>事業主借</vt:lpstr>
      <vt:lpstr>事業主貸</vt:lpstr>
      <vt:lpstr>租税公課</vt:lpstr>
      <vt:lpstr>荷造運賃</vt:lpstr>
      <vt:lpstr>水道光熱費</vt:lpstr>
      <vt:lpstr>旅費交通費</vt:lpstr>
      <vt:lpstr>通信費</vt:lpstr>
      <vt:lpstr>広告宣伝費</vt:lpstr>
      <vt:lpstr>接待交際費</vt:lpstr>
      <vt:lpstr>損害保険料</vt:lpstr>
      <vt:lpstr>修繕費</vt:lpstr>
      <vt:lpstr>消耗品費</vt:lpstr>
      <vt:lpstr>福利厚生費</vt:lpstr>
      <vt:lpstr>給料賃金</vt:lpstr>
      <vt:lpstr>外注工賃</vt:lpstr>
      <vt:lpstr>利子割引料</vt:lpstr>
      <vt:lpstr>地代家賃</vt:lpstr>
      <vt:lpstr>貸倒金</vt:lpstr>
      <vt:lpstr>雑費</vt:lpstr>
      <vt:lpstr>経費帳(白紙)</vt:lpstr>
      <vt:lpstr>固定資産台帳 (1)</vt:lpstr>
      <vt:lpstr>固定資産台帳 (2)</vt:lpstr>
      <vt:lpstr>固定資産台帳 (3)</vt:lpstr>
      <vt:lpstr>固定資産台帳 (4)</vt:lpstr>
      <vt:lpstr>固定資産台帳 (5)</vt:lpstr>
      <vt:lpstr>固定資産台帳（白紙）</vt:lpstr>
      <vt:lpstr>損益計算書</vt:lpstr>
      <vt:lpstr>減価償却費の計算</vt:lpstr>
      <vt:lpstr>月別売上仕入</vt:lpstr>
      <vt:lpstr>特別控除額</vt:lpstr>
      <vt:lpstr>貸借対照表</vt:lpstr>
      <vt:lpstr>元入金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itsuki</dc:creator>
  <cp:lastModifiedBy>itsuki</cp:lastModifiedBy>
  <cp:lastPrinted>2013-01-03T08:50:36Z</cp:lastPrinted>
  <dcterms:created xsi:type="dcterms:W3CDTF">2012-11-27T10:54:42Z</dcterms:created>
  <dcterms:modified xsi:type="dcterms:W3CDTF">2013-01-05T04:40:58Z</dcterms:modified>
</cp:coreProperties>
</file>